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sstm1mn06\E\Documentos Varios\2024\"/>
    </mc:Choice>
  </mc:AlternateContent>
  <xr:revisionPtr revIDLastSave="0" documentId="8_{F0F982B5-EBFA-42D6-9F28-B1A9F87BF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ENES INMUEBLES" sheetId="1" r:id="rId1"/>
  </sheets>
  <definedNames>
    <definedName name="_xlnm.Print_Area" localSheetId="0">'BIENES INMUEBLES'!$A$1:$G$510</definedName>
    <definedName name="_xlnm.Print_Titles" localSheetId="0">'BIENES INMUEBLES'!$1:$6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1" i="1" l="1"/>
  <c r="C523" i="1"/>
  <c r="C324" i="1" l="1"/>
  <c r="C323" i="1"/>
  <c r="C505" i="1" l="1"/>
  <c r="C487" i="1" l="1"/>
  <c r="C470" i="1" l="1"/>
  <c r="C452" i="1" l="1"/>
  <c r="C19" i="1" l="1"/>
  <c r="C173" i="1"/>
  <c r="C216" i="1" l="1"/>
  <c r="C198" i="1"/>
  <c r="C180" i="1"/>
  <c r="C156" i="1"/>
  <c r="C434" i="1" l="1"/>
  <c r="C400" i="1" l="1"/>
  <c r="C417" i="1"/>
  <c r="C383" i="1" l="1"/>
  <c r="C366" i="1"/>
  <c r="C349" i="1"/>
  <c r="C296" i="1"/>
  <c r="C278" i="1"/>
  <c r="C262" i="1"/>
  <c r="C244" i="1"/>
  <c r="C226" i="1"/>
  <c r="C208" i="1"/>
  <c r="C190" i="1"/>
  <c r="C139" i="1"/>
  <c r="C121" i="1"/>
  <c r="C104" i="1"/>
  <c r="C87" i="1"/>
  <c r="C70" i="1"/>
  <c r="C53" i="1"/>
  <c r="C36" i="1"/>
  <c r="C315" i="1" l="1"/>
  <c r="C332" i="1"/>
</calcChain>
</file>

<file path=xl/sharedStrings.xml><?xml version="1.0" encoding="utf-8"?>
<sst xmlns="http://schemas.openxmlformats.org/spreadsheetml/2006/main" count="727" uniqueCount="173">
  <si>
    <t>SECCIONES</t>
  </si>
  <si>
    <t>PRIMA NETA</t>
  </si>
  <si>
    <t>MATERIAL EN CIMENTACIÓN</t>
  </si>
  <si>
    <t>MATERIAL EN MUROS</t>
  </si>
  <si>
    <t>MATERIAL EN CUBIERTA</t>
  </si>
  <si>
    <t>EDIFICIO</t>
  </si>
  <si>
    <t>CONTENIDO</t>
  </si>
  <si>
    <t>EQUIPO ELEC.</t>
  </si>
  <si>
    <t>TERRE EDIF.</t>
  </si>
  <si>
    <t>AMPARADO</t>
  </si>
  <si>
    <t>TERR. CONT.</t>
  </si>
  <si>
    <t>RESP. CIVIL.</t>
  </si>
  <si>
    <t>ROBO</t>
  </si>
  <si>
    <t>CRISTALES</t>
  </si>
  <si>
    <t>DINERO Y VAL.</t>
  </si>
  <si>
    <t>ANUN. LUM.</t>
  </si>
  <si>
    <t>TOTALES=</t>
  </si>
  <si>
    <t xml:space="preserve">Notas: </t>
  </si>
  <si>
    <t>CLÍNICA DE REHABILITACIÓN</t>
  </si>
  <si>
    <t>CLÍNICA ESTACIÓN COAHUILA KM. 57</t>
  </si>
  <si>
    <t>CLÍNICA GUADALUPE VICTORIA KM 43.</t>
  </si>
  <si>
    <t>CLÍNICA SAN QUINTÍN</t>
  </si>
  <si>
    <t>CLÍNICA TECATE</t>
  </si>
  <si>
    <t>HOSPITAL TIJUANA "EL MIRADOR"</t>
  </si>
  <si>
    <t>COORDINACIÓN DE PRESTACIONES ECONÓMICAS ZONA COSTA.</t>
  </si>
  <si>
    <t>OFICINAS ADMINISTRATIVAS DE ISSSTECALI</t>
  </si>
  <si>
    <t>DIRECCIÓN</t>
  </si>
  <si>
    <t>¯EDIFICIO Y CONTENIDOS AL 100% INCLUIR COBERTURA DE TODO RIESGO.</t>
  </si>
  <si>
    <t>¯PARA COBERTURA ADICIONAL DE TERREMOTO EN EDIFICIO Y CONTENIDOS SE CONSIDERA EL 90%, CONSIDERANDO EL EQUIPO ELECTRONICO.</t>
  </si>
  <si>
    <t>¯EQUIPO ELECTRÓNICO, SE INCLUYE COBERTURA ADICIONAL DE LLUVIAS Y HURACÁN.</t>
  </si>
  <si>
    <t>¯ ESTA UBICACIÓN ES DE 2 NIVELES (DOS PISOS)</t>
  </si>
  <si>
    <t>¯ESTA UBICACIÓN SE ENCUENTRA DENTRO DE LA PLAZA PATRIA EN EL 3ER. PISO (LA PLAZA CONSTA DE 4 NIVELES).</t>
  </si>
  <si>
    <t>¯ESTA UBICACIÓN ES DE 2 NIVELES (DOS PISOS).</t>
  </si>
  <si>
    <t>¯PARA COBERTURA ADICIONAL DE TERREMOTO EN  CONTENIDOS SE CONSIDERA EL 90%, CONSIDERANDO EL EQUIPO ELECTRONICO.</t>
  </si>
  <si>
    <t>UBICACIÓN 1 (UNO)</t>
  </si>
  <si>
    <t>UBICACIÓN 2 (DOS)</t>
  </si>
  <si>
    <t>UBICACIÓN 3 (TRES)</t>
  </si>
  <si>
    <t xml:space="preserve">CLÍNICA DR. ENRIQUE SÁNCHEZ ZARAZÚA, POBLADO LIC. BENITO JUÁREZ </t>
  </si>
  <si>
    <t>UBICACIÓN 4 (CUATRO)</t>
  </si>
  <si>
    <t xml:space="preserve">CLÍNICA REGIONAL DEL VALLE DE MEXICALI, EJIDO NUEVO LEÓN </t>
  </si>
  <si>
    <t>UBICACIÓN 5 (CINCO)</t>
  </si>
  <si>
    <t>UBICACIÓN 6 (SEIS)</t>
  </si>
  <si>
    <t>UBICACIÓN 7 (SIETE)</t>
  </si>
  <si>
    <t>UBICACIÓN 8 (OCHO)</t>
  </si>
  <si>
    <t>UBICACIÓN 9 (NUEVE)</t>
  </si>
  <si>
    <t>UBICACIÓN 10 (DIEZ)</t>
  </si>
  <si>
    <t>UBICACIÓN 11 (ONCE)</t>
  </si>
  <si>
    <t>UBICACIÓN 12 (DOCE)</t>
  </si>
  <si>
    <t>SUMA ASEGURADA</t>
  </si>
  <si>
    <t>UBICACIÓN 13 (TRECE)</t>
  </si>
  <si>
    <t>UBICACIÓN 14 (CATORCE)</t>
  </si>
  <si>
    <t>UBICACIÓN 15 (QUINCE)</t>
  </si>
  <si>
    <t>UBICACIÓN 16 (DIECISÉIS)</t>
  </si>
  <si>
    <t>UBICACIÓN 17 (DIECISIETE)</t>
  </si>
  <si>
    <t>CLÍNICA  ROSARITO</t>
  </si>
  <si>
    <t>UBICACIÓN 18 (DIECIOCHO)</t>
  </si>
  <si>
    <t>UBICACIÓN 19 (DIECINUEVE)</t>
  </si>
  <si>
    <t>UBICACIÓN 20 (VEINTE)</t>
  </si>
  <si>
    <t>UBICACIÓN 21 (VEINTIUNO)</t>
  </si>
  <si>
    <t>CLÍNICA DE SÍNDROME METABÓLICO</t>
  </si>
  <si>
    <t>UBICACIÓN 22 (VEINTIDÓS)</t>
  </si>
  <si>
    <t>UBICACIÓN 23 (VEINTITRÉS)</t>
  </si>
  <si>
    <t>ALMACÉN GUAJARDO</t>
  </si>
  <si>
    <t>UBICACIÓN 24 (VEINTICUATRO)</t>
  </si>
  <si>
    <t>UBICACIÓN 25 (VEINTICINCO)</t>
  </si>
  <si>
    <t>CONTRALORÍA INTERNA DE ISSSTECALI</t>
  </si>
  <si>
    <t>¯PARA COBERTURA ADICIONAL DE TERREMOTO EN EDIFICIO Y CONTENIDOS SE CONSIDERA EL 90%, CONSIDERANDO EL EQUIPO ELECTRÓNICO.</t>
  </si>
  <si>
    <t>¯PARA COBERTURA BÁSICA DE INCENDIOS SE CONSIDERARÁN EDIFICIOS Y EL TOTAL DE CONTENIDOS MÁS EL TOTAL DE EQUIPO ELECTRÓNICO.</t>
  </si>
  <si>
    <t>AVENIDA FRANCISCO JAVIER MINA Y RÍO COCÓSPERO, COLONIA INDEPENDENCIA, LOTE 1, 2 y 3, MANZANA 207 C.P. 21290, MEXICALI, BAJA CALIFORNIA</t>
  </si>
  <si>
    <t>MILTON CASTELLANOS. EDIFICIO NORTE. CONJUNTO URBANO CALISSS, MEXICALI, BAJA CALIFORNIA, C.P. 21900 (INCLUYE INMUEBLE CORRESPONDIENTE A CLÍNICA DE SÍNDROME METABÓLICO)</t>
  </si>
  <si>
    <t>CALLE DÉCIMA ENTRE AVENIDA NICOLÁS BRAVO Y AVENIDA VENUSTIANO CARRANZA No. 273 DEL POBLADO GUADALUPE VICTORIA, VALLE DE MEXICALI, BAJA CALIFORNIA</t>
  </si>
  <si>
    <t>CARRETERA ESTATAL EJIDO NUEVO LEÓN-EL CHIMI, ESQUINA CON CALLE RODOLFO SÁNCHEZ TABOADA, ZONA URBANA DEL EJIDO NUEVO LEÓN, VALLE DE MEXICALI, BAJA CALIFORNIA</t>
  </si>
  <si>
    <t>AVENIDA MORELOS S/N POBLADO LICENCIADO BENITO JUÁREZ, VALLE DE MEXICALI, BAJA CALIFORNIA, C.P. 21900</t>
  </si>
  <si>
    <t>CALLE JOSEFA ORTIZ DE DOMÍNGUEZ No. 320, COLONIA LÁZARO CÁRDENAS, POBLADO DE SAN QUINTÍN, MUNICIPIO DE ENSENADA, BAJA CALIFORNIA, C.P. 22930</t>
  </si>
  <si>
    <t>¯PARA COBERTURA BÁSICA DE INCENDIOS SE CONSIDERARA EDIFICIOS Y EL TOTAL DE CONTENIDOS MAS EL TOTAL DE EQUIPO ELECTRÓNICO.</t>
  </si>
  <si>
    <t>AVENIDA ENCINOS Y CARRETERA FEDERAL #2 COLONIA EL ENCANTO, TECATE, BAJA CALIFORNIA, C.P. 21440</t>
  </si>
  <si>
    <t>AVENIDA DEL PACÍFICO No. 3011, FRACCIONAMIENTO EL MIRADOR, CIUDAD DE TIJUANA, BAJA CALIFORNIA, C.P. 22480</t>
  </si>
  <si>
    <t>¯ ESTA UBICACIÓN ES DE 2 NIVELES, Y SÓTANO</t>
  </si>
  <si>
    <t>¯PARA COBERTURA BASICA DE INCENDIOS SE CONSIDERARÁN EDIFICIOS Y EL TOTAL DE CONTENIDOS MÁS EL TOTAL DE EQUIPO ELECTRÓNICO.</t>
  </si>
  <si>
    <t>HOSPITAL ISSSTECALI MEXICALI</t>
  </si>
  <si>
    <t>AVENIDA FRANCISCO SARABIA No. 1300, EXEJIDO ZACATECAS, CIUDAD DE MEXICALI, BAJA CALIFORNIA, C.P. 21060</t>
  </si>
  <si>
    <t>BLVD. LAS DUNAS Y CALLE DE LAS ROCAS S/N, FRACCIONAMIENTO PLAYAS DE ENSENADA, CIUDAD DE ENSENADA, BAJA CALIFORNIA, C. P. 22755</t>
  </si>
  <si>
    <t>CALLE CANTIL No. 9038B Y CALLE DEL MAR No. 17, FRACCIONAMIENTO LOS ÁNGELES SEGUNDA SECCIÓN, PLAYAS DE ROSARITO, BAJA CALIFORNIA, CLAVES CATASTRALES RX039-011 RX-039-090</t>
  </si>
  <si>
    <t>CALAFIA 1115, LOCAL 1-G, CENTRO CÍVICO, C.P. 21000, CIUDAD DE MEXICALI, BAJA CALIFORNIA</t>
  </si>
  <si>
    <t>¯PARA COBERTURA BASICA DE INCENDIOS SE CONSIDERARÁ EL TOTAL DE CONTENIDOS MÁS EL TOTAL DE EQUIPO ELECTRÓNICO.</t>
  </si>
  <si>
    <t>CALLE MILTON CASTELLANOS #1573, CONJUNTO URBANO CALISSS, CIUDAD DE MEXICALI, BAJA CALIFORNIA (IMPORTE DE VALOR DEL EDIFICIO INCLUIDO EN LA UBICACIÓN 2)</t>
  </si>
  <si>
    <t>CALZADA DE LOS MONARCAS Y AVENIDA MONTES DE TOLEDO S/N, FRACCIONAMIENTO VILLAS DEL REY, QUINTA ETAPA, CIUDAD DE MEXICALI, BAJA CALIFORNIA</t>
  </si>
  <si>
    <t>CLÍNICA DE SERVICIOS AMPLIADOS ISSSTECALI MEXICALI</t>
  </si>
  <si>
    <t>¯PARA COBERTURA BÁSICA DE INCENDIOS SE CONSIDERARA EDIFICIOS Y EL TOTAL DE CONTENIDOS MÁS EL TOTAL DE EQUIPO ELECTRÓNICO.</t>
  </si>
  <si>
    <t>CALLE DE LOS CORALES No. 120, ESQUINA CON AVENIDA DE LAS DUNAS, FRACCIONAMIENTO PLAYA DE ENSENADA</t>
  </si>
  <si>
    <t>HOSPITAL ISSSTECALI ENSENADA</t>
  </si>
  <si>
    <t>CONCRETO REFORZADO</t>
  </si>
  <si>
    <t>LADRILLO</t>
  </si>
  <si>
    <t>CONCRETO ARMADO</t>
  </si>
  <si>
    <t>ESTRUCTURA DE ACERO, BLOCK DE CONCRETO</t>
  </si>
  <si>
    <t>LOSA DE CONCRETO ARMADO</t>
  </si>
  <si>
    <t>LADRILLO Y CARTÓN DE YESO</t>
  </si>
  <si>
    <t>ESTRUCTURA DE METAL Y MADERA</t>
  </si>
  <si>
    <t>LOSA DE ACERO Y CONCRETO ARMADO</t>
  </si>
  <si>
    <t>BLOCK DE CONCRETO</t>
  </si>
  <si>
    <t>CONCRETO REFORZADO CON STEEL DECK</t>
  </si>
  <si>
    <t>BLOCK DE CONCRETO Y CARTÓN DE YESO</t>
  </si>
  <si>
    <t>INSULPANEL Y CONCRETO REFORZADO</t>
  </si>
  <si>
    <t>MADERA</t>
  </si>
  <si>
    <t>MAMPOSTERÍA</t>
  </si>
  <si>
    <t>BLOCK DE CONCRETO Y ADOBLOCK</t>
  </si>
  <si>
    <t>BLOCK DE CONCRETO Y MUROS INTERIORES DE CARTÓN DE YESO</t>
  </si>
  <si>
    <t>CONCRETO Y MADERA</t>
  </si>
  <si>
    <t>STEEL DECK</t>
  </si>
  <si>
    <t>ZAPATAS DE CONCRETO ARMADO, ESTRUCTURA DE ACERO</t>
  </si>
  <si>
    <t>CUBIERTA Y ENTREPISO DE CONCRETO REFORZADO</t>
  </si>
  <si>
    <t>ESTRUCTURA DE METAL Y LÁMINA ACANALADA</t>
  </si>
  <si>
    <t>MURETES DE BLOCK CON PAREDES DE LÁMINA METÁLICA</t>
  </si>
  <si>
    <t>CUBIERTA DE MADERA Y ENTREPISO DE CONCRETO REFORZADO</t>
  </si>
  <si>
    <t>ESTRUCTURA DE ACERO Y BLOCK DE CONCRETO, Y MUROS INTERIORES DE CARTÓN DE YESO</t>
  </si>
  <si>
    <t>COLUMNAS DE ACERO, TABLAROCA, DUROCK Y DENGLAS, CONCRETO Y BLOCK</t>
  </si>
  <si>
    <t>CUBIERTA DE  ESTRUCTURA METÁLICA, LÁMINA ACANALADA, TRIPLAY E IMPERMEABILIZANTE</t>
  </si>
  <si>
    <t xml:space="preserve">MIXTO, BLOCK REFORZADO CON VARILLA HORIZONTAL Y VERTICAL, MUROS DE TABLAROCA Y ESTRUCTURA DE POSTE METÁLICO </t>
  </si>
  <si>
    <t>ESTRUCTURA DE ACERO BLOCK DE CONCRETO,  Y CARTÓN DE YESO</t>
  </si>
  <si>
    <t>VIGUETA Y BOVEDILLA DE CONCRETO REFORZADO, MADERA</t>
  </si>
  <si>
    <t>VIGUETA Y BOVEDILLA DE CONCRETO REFORZADO</t>
  </si>
  <si>
    <t>ESTRUCTURA DE ACERO BLOCK DE CONCRETO</t>
  </si>
  <si>
    <t>CUBIERTA DE ESTRUCTURA METÁLICA Y CONCRETO REFORZADO</t>
  </si>
  <si>
    <t>BLOCK DE CONCRETO, CARTÓN DE YESO EN MUROS INTERIORES Y ESTRUCTURA DE ACERO DE ALTA RESISTENCIA</t>
  </si>
  <si>
    <t>BLOCK DE CONCRETO Y MUROS DE CARTÓN DE YESO EN INTERIORES</t>
  </si>
  <si>
    <t>BLOCK DE CONCRETO, CARTÓN DE YESO Y ESTRUCTURA DE ACERO</t>
  </si>
  <si>
    <t>LOSA DE ACERO Y CONCRETO PREMEZCLADO, MADERA</t>
  </si>
  <si>
    <t>CALLE COLOMBIA No. 12, POBLADO ESTACIÓN COAHUILA km. 57, MEXICALI BAJA CALIFORNIA</t>
  </si>
  <si>
    <t>CLÍNICA TECATE (ANTIGUA)</t>
  </si>
  <si>
    <t>BLVD. LAS PALMAS Y CALLE SANTA MÓNICA No. 3, FRACCIONAMIENTO LAS PALMAS, CIUDAD DE TIJUANA, BAJA CALIFORNIA, C.P. 22440</t>
  </si>
  <si>
    <t>AVENIDA DE LAS AGUAS ESQUINA CON AVENIDA ARANJUEZ, DESARROLLO URBANO EJIDO MARIANO MATAMOROS, DELEGACIÓN LA PRESA, MUNICIPIO DE TIJUANA, BAJA CALIFORNIA, C.P. 22680.</t>
  </si>
  <si>
    <t>BLVD. DÍAZ ORDAZ Y AVENIDA AMÉRICA, FRACCIONAMIENTO EL PARAÍSO, DELEGACIÓN LA MESA, CIUDAD DE TIJUANA, BAJA CALIFORNIA. (LOCALES 7, 8 Y 9 TERCER NIVEL, ADMINISTRADO POR EMPRESAS CALISSS)</t>
  </si>
  <si>
    <t>¯ CONTENIDOS AL 100% INCLUIR COBERTURA DE TODO RIESGO.</t>
  </si>
  <si>
    <t>¯PARA COBERTURA ADICIONAL DE TERREMOTO EN CONTENIDOS SE CONSIDERA EL 90%, CONSIDERANDO EL EQUIPO ELECTRÓNICO.</t>
  </si>
  <si>
    <t>PLAZA BAJA CALIFORNIA, CALZADA INDEPENDENCIA Y CALLE CALAFIA, CENTRO CÍVICO, CIUDAD DE MEXICALI, BAJA CALIFORNIA, C.P. 21000 (LOCAL 4a Y 6A ADMINISTRADO POR EMPRESAS CALISSS)</t>
  </si>
  <si>
    <t>¯PARA COBERTURA ADICIONAL DE TERREMOTO EN  CONTENIDOS SE CONSIDERA EL 90%, CONSIDERANDO EL EQUIPO ELECTRÓNICO.</t>
  </si>
  <si>
    <t>ANEXO</t>
  </si>
  <si>
    <t>UBICACIÓN 27 (VEINTISIETE)</t>
  </si>
  <si>
    <t>UBICACIÓN 26 (VEINTISÉIS)</t>
  </si>
  <si>
    <t>OFICINAS ADMINISTRATIVAS JURÍDICO , CONTRALORÍA INTERNA  Y AFILIACIÓN ISSSTECALI ENSENADA</t>
  </si>
  <si>
    <t>CALLE MAR BÁLTICO No. 255, COL. JOSUÉ MOLINA CARRILLO</t>
  </si>
  <si>
    <t>¯PARA COBERTURA BÁSICA DE INCENDIOS SE CONSIDERARÁ EL TOTAL DE CONTENIDOS MÁS EL TOTAL DE EQUIPO ELECTRÓNICO.</t>
  </si>
  <si>
    <t>CONCRETO REFORZADO, MADERA Y LÁMINA</t>
  </si>
  <si>
    <t>¯PARA COBERTURA BÁSICA DE INCENDIOS SE CONSIDERARÁ EDIFICIOS Y EL TOTAL DE CONTENIDOS MAS EL TOTAL DE EQUIPO ELECTRÓNICO.</t>
  </si>
  <si>
    <t>COORDINACIÓN DE ASESORÍA Y SERVICIOS LEGALES Y COORDINACIÓN DE EMPRESAS CALISSS (TIJUANA)</t>
  </si>
  <si>
    <t>AMPARADA</t>
  </si>
  <si>
    <t xml:space="preserve">AVENIDA MAR CARIBE ESQUINA CON CALLE SANTA ROSALÍA No.616, SAN FELIPE, CIUDAD DE MEXICALI, LOTE 5 Y 6 MANZANA 88, C.P. 21850 </t>
  </si>
  <si>
    <t xml:space="preserve">AVENIDA MAR CARIBE ESQUINA CON CALLE SANTA ROSALÍA No.616, SAN FELIPE, CIUDAD DE MEXICALI, LOTE 4 Y 5, MANZANA 88, C.P. 21850 </t>
  </si>
  <si>
    <t>CLÍNICA PERIFÉRICA MEXICALI "LIC. BENITO JUÁREZ GARCÍA"</t>
  </si>
  <si>
    <t>CLÍNICA PERIFÉRICA TIJUANA "LAS PALMAS"</t>
  </si>
  <si>
    <t>CLÍNICA TIJUANA "MARIANO MATAMOROS"</t>
  </si>
  <si>
    <t>UBICACIÓN 28 (VEINTIOCHO)</t>
  </si>
  <si>
    <t>INMUEBLE MAR BÁLTICO (TALLERES DE MANTENIMIENTO)</t>
  </si>
  <si>
    <t>CALLEJÓN REFORMA No. 340, COLONIA PRIMERA SERCCIÓN, FRACCIÓN NORTE DEL LOTE 2 MANZANA 2</t>
  </si>
  <si>
    <t>PLAZA BAJA CALIFORNIA, CALZADA INDEPENDENCIA Y CALLE CALAFIA, CENTRO CÍVICO, CIUDAD DE MEXICALI, BAJA CALIFORNIA, C.P. 21000 (LOCAL 9C ADMINISTRADO POR EMPRESAS CALISSS)</t>
  </si>
  <si>
    <t>TALLER DE MANTENIMIENTO DE EQUIPO BIOMÉDICO, LOCAL 7A, PLAZA BAJA CALIFORNIA</t>
  </si>
  <si>
    <t>ARCHIVO DE LA SUBDIRECCIÓN GENERAL DE PRESTACIONES ECONÓMICAS Y SOCIALES (LOCAL 9C PLAZA BAJA CALIFORNIA)</t>
  </si>
  <si>
    <t>UBICACIÓN 29 (VEINTINUEVE)</t>
  </si>
  <si>
    <r>
      <t>LOTE 2, MANZANA S/N DEL COMPLEJO INDUSTRIAL GUAJARDO, EDIFICIO "1" MÓDULO "B", CON UNA SUPERFICIE DE 720 m</t>
    </r>
    <r>
      <rPr>
        <vertAlign val="superscript"/>
        <sz val="8"/>
        <rFont val="Calibri"/>
        <family val="2"/>
      </rPr>
      <t>2</t>
    </r>
  </si>
  <si>
    <t>EDIFICIO ANEXO A CLÍNICA SAN FELIPE - ADMINISTRACIÓN DE CLÍNICA</t>
  </si>
  <si>
    <t>CLÍNICA SAN FELIPE</t>
  </si>
  <si>
    <t>PLAZA BAJA CALIFORNIA, CALZADA INDEPENDENCIA Y CALLE CALAFIA, CENTRO CÍVICO, CIUDAD DE MEXICALI, BAJA CALIFORNIA, C.P. 21000 (LOCAL 7A ADMINISTRADO POR EMPRESAS CALISSS)</t>
  </si>
  <si>
    <t>UBICACIÓN 30 (TREINTA)</t>
  </si>
  <si>
    <t>DEPARTAMENTO DE ARCHIVO Y CORRESPONDENCIA (LOCAL 11C PLAZA BAJA CALIFORNIA)</t>
  </si>
  <si>
    <t>PLAZA BAJA CALIFORNIA, CALZADA INDEPENDENCIA Y CALLE CALAFIA, CENTRO CÍVICO, CIUDAD DE MEXICALI, BAJA CALIFORNIA, C.P. 21000 (LOCAL 11C ADMINISTRADO POR EMPRESAS CALISSS)</t>
  </si>
  <si>
    <t>UBICACIÓN 31 (TREINTA Y UNO)</t>
  </si>
  <si>
    <t>LADRILLO Y TABLARROCA</t>
  </si>
  <si>
    <t>PLAZA BAJA CALIFORNIA, CALZADA INDEPENDENCIA Y CALLE CALAFIA, CENTRO CÍVICO, CIUDAD DE MEXICALI, BAJA CALIFORNIA, C.P. 21000 (LOCAL 5A ADMINISTRADO POR EMPRESAS CALISSS)</t>
  </si>
  <si>
    <t>ALMACÉN GENERAL DE ISSSTECALI</t>
  </si>
  <si>
    <t>CALLE CALAFIA No. 1115 - 1G, CENTRO CÍVICO CIUDAD DE MEXICALI, BAJA CALIFORNIA, C.P. 21000</t>
  </si>
  <si>
    <t>ANEXO DEPARTAMENTO DE ALMACEN GENERAL DE ISSSTECALI (PAPELERÍA) (LOCAL 5A PLAZA BAJA CALIFORNIA)</t>
  </si>
  <si>
    <t>BLVD. DÍAZ ORDAZ Y AVENIDA AMÉRICA FRACCIONAMIENTO EL PARAÍSO DELEGACIÓN LA MESA, TIJUANA, BAJA CALIFORNIA. (LOCAL 40 CUARTO NIVEL, EMPRESAS CALISSS) (L-37 4to Nivel CALISSS)</t>
  </si>
  <si>
    <t>SEGURO BIENES INMUEBLES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</si>
</sst>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&quot;$&quot;#,##0.00"/>
  </numFmts>
  <fonts count="10" x14ac:knownFonts="1">
    <font>
      <sz val="10"/>
      <name val="Arial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9"/>
      <name val="Calibri"/>
      <family val="2"/>
    </font>
    <font>
      <vertAlign val="superscript"/>
      <sz val="8"/>
      <name val="Calibri"/>
      <family val="2"/>
    </font>
    <font>
      <sz val="7.5"/>
      <name val="Calibri"/>
      <family val="2"/>
    </font>
    <font>
      <b/>
      <sz val="7.5"/>
      <name val="Calibri"/>
      <family val="2"/>
    </font>
    <font>
      <sz val="8"/>
      <name val="Calibri Light"/>
      <family val="2"/>
    </font>
    <font>
      <sz val="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2" fillId="2" borderId="0" xfId="0" applyFont="1" applyFill="1" applyBorder="1"/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44" fontId="2" fillId="2" borderId="0" xfId="2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/>
    </xf>
    <xf numFmtId="44" fontId="2" fillId="2" borderId="1" xfId="2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 wrapText="1"/>
    </xf>
    <xf numFmtId="44" fontId="2" fillId="2" borderId="0" xfId="2" applyFont="1" applyFill="1" applyBorder="1" applyAlignment="1">
      <alignment horizontal="right" vertical="center"/>
    </xf>
    <xf numFmtId="165" fontId="3" fillId="2" borderId="0" xfId="0" applyNumberFormat="1" applyFont="1" applyFill="1" applyBorder="1" applyAlignment="1">
      <alignment horizontal="justify" vertical="center"/>
    </xf>
    <xf numFmtId="164" fontId="3" fillId="2" borderId="0" xfId="1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left" vertical="center"/>
    </xf>
    <xf numFmtId="165" fontId="3" fillId="2" borderId="9" xfId="0" applyNumberFormat="1" applyFont="1" applyFill="1" applyBorder="1" applyAlignment="1">
      <alignment horizontal="justify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 wrapText="1"/>
    </xf>
    <xf numFmtId="165" fontId="3" fillId="2" borderId="8" xfId="0" applyNumberFormat="1" applyFont="1" applyFill="1" applyBorder="1" applyAlignment="1">
      <alignment horizontal="justify" vertical="center"/>
    </xf>
    <xf numFmtId="164" fontId="3" fillId="2" borderId="4" xfId="1" applyFont="1" applyFill="1" applyBorder="1" applyAlignment="1">
      <alignment horizontal="center" vertical="center" wrapText="1"/>
    </xf>
    <xf numFmtId="164" fontId="3" fillId="2" borderId="10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justify" vertical="center"/>
    </xf>
    <xf numFmtId="44" fontId="2" fillId="2" borderId="2" xfId="2" applyFont="1" applyFill="1" applyBorder="1" applyAlignment="1">
      <alignment horizontal="left" vertical="center"/>
    </xf>
    <xf numFmtId="165" fontId="3" fillId="2" borderId="2" xfId="0" applyNumberFormat="1" applyFont="1" applyFill="1" applyBorder="1" applyAlignment="1">
      <alignment horizontal="justify" vertical="center"/>
    </xf>
    <xf numFmtId="165" fontId="2" fillId="2" borderId="2" xfId="0" applyNumberFormat="1" applyFont="1" applyFill="1" applyBorder="1" applyAlignment="1">
      <alignment horizontal="right" vertical="center"/>
    </xf>
    <xf numFmtId="165" fontId="3" fillId="2" borderId="3" xfId="0" applyNumberFormat="1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wrapText="1"/>
    </xf>
    <xf numFmtId="44" fontId="2" fillId="2" borderId="0" xfId="2" applyFont="1" applyFill="1" applyBorder="1" applyAlignment="1"/>
    <xf numFmtId="44" fontId="2" fillId="2" borderId="2" xfId="2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 wrapText="1"/>
    </xf>
    <xf numFmtId="44" fontId="2" fillId="2" borderId="9" xfId="2" applyFont="1" applyFill="1" applyBorder="1" applyAlignment="1">
      <alignment horizontal="left" vertical="center"/>
    </xf>
    <xf numFmtId="0" fontId="3" fillId="2" borderId="4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164" fontId="2" fillId="2" borderId="2" xfId="1" applyFont="1" applyFill="1" applyBorder="1" applyAlignment="1">
      <alignment horizontal="right" vertical="center"/>
    </xf>
    <xf numFmtId="44" fontId="3" fillId="2" borderId="0" xfId="2" applyFont="1" applyFill="1"/>
    <xf numFmtId="44" fontId="3" fillId="2" borderId="0" xfId="0" applyNumberFormat="1" applyFont="1" applyFill="1"/>
    <xf numFmtId="44" fontId="2" fillId="2" borderId="0" xfId="2" applyFont="1" applyFill="1" applyBorder="1" applyAlignment="1">
      <alignment vertical="center"/>
    </xf>
    <xf numFmtId="44" fontId="2" fillId="2" borderId="2" xfId="2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wrapText="1"/>
    </xf>
    <xf numFmtId="44" fontId="2" fillId="2" borderId="7" xfId="0" applyNumberFormat="1" applyFont="1" applyFill="1" applyBorder="1" applyAlignment="1">
      <alignment vertical="center"/>
    </xf>
    <xf numFmtId="44" fontId="2" fillId="2" borderId="1" xfId="2" applyFont="1" applyFill="1" applyBorder="1" applyAlignment="1">
      <alignment horizontal="right" vertical="center"/>
    </xf>
    <xf numFmtId="44" fontId="2" fillId="2" borderId="3" xfId="2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justify" vertical="center"/>
    </xf>
    <xf numFmtId="0" fontId="3" fillId="2" borderId="3" xfId="0" applyFont="1" applyFill="1" applyBorder="1" applyAlignment="1"/>
    <xf numFmtId="164" fontId="3" fillId="2" borderId="5" xfId="1" applyFont="1" applyFill="1" applyBorder="1" applyAlignment="1">
      <alignment horizontal="center" vertical="center" wrapText="1"/>
    </xf>
    <xf numFmtId="164" fontId="3" fillId="2" borderId="3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9" fillId="2" borderId="5" xfId="1" applyFont="1" applyFill="1" applyBorder="1" applyAlignment="1">
      <alignment horizontal="center" vertical="center" wrapText="1"/>
    </xf>
    <xf numFmtId="164" fontId="9" fillId="2" borderId="3" xfId="1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/>
    </xf>
    <xf numFmtId="164" fontId="8" fillId="2" borderId="5" xfId="1" applyFont="1" applyFill="1" applyBorder="1" applyAlignment="1">
      <alignment horizontal="center" vertical="center" wrapText="1"/>
    </xf>
    <xf numFmtId="164" fontId="8" fillId="2" borderId="3" xfId="1" applyFont="1" applyFill="1" applyBorder="1" applyAlignment="1">
      <alignment horizontal="center" vertical="center" wrapText="1"/>
    </xf>
    <xf numFmtId="164" fontId="8" fillId="2" borderId="2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/>
    </xf>
    <xf numFmtId="0" fontId="3" fillId="2" borderId="2" xfId="0" applyFont="1" applyFill="1" applyBorder="1" applyAlignme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Border="1" applyAlignment="1"/>
    <xf numFmtId="164" fontId="6" fillId="2" borderId="5" xfId="1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65809</xdr:colOff>
      <xdr:row>12</xdr:row>
      <xdr:rowOff>69272</xdr:rowOff>
    </xdr:from>
    <xdr:to>
      <xdr:col>2</xdr:col>
      <xdr:colOff>355022</xdr:colOff>
      <xdr:row>14</xdr:row>
      <xdr:rowOff>866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2499014" y="1567295"/>
          <a:ext cx="289213" cy="122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376</xdr:row>
      <xdr:rowOff>68407</xdr:rowOff>
    </xdr:from>
    <xdr:to>
      <xdr:col>2</xdr:col>
      <xdr:colOff>438150</xdr:colOff>
      <xdr:row>378</xdr:row>
      <xdr:rowOff>0</xdr:rowOff>
    </xdr:to>
    <xdr:sp macro="" textlink="">
      <xdr:nvSpPr>
        <xdr:cNvPr id="34" name="Text Box 2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2461780" y="36878202"/>
          <a:ext cx="409575" cy="122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  <a:endParaRPr lang="es-E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</xdr:col>
      <xdr:colOff>28575</xdr:colOff>
      <xdr:row>445</xdr:row>
      <xdr:rowOff>69273</xdr:rowOff>
    </xdr:from>
    <xdr:to>
      <xdr:col>2</xdr:col>
      <xdr:colOff>438150</xdr:colOff>
      <xdr:row>447</xdr:row>
      <xdr:rowOff>0</xdr:rowOff>
    </xdr:to>
    <xdr:sp macro="" textlink="">
      <xdr:nvSpPr>
        <xdr:cNvPr id="67" name="Text Box 2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2461780" y="43702432"/>
          <a:ext cx="409575" cy="121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  <a:endParaRPr lang="es-E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</xdr:col>
      <xdr:colOff>28575</xdr:colOff>
      <xdr:row>29</xdr:row>
      <xdr:rowOff>69273</xdr:rowOff>
    </xdr:from>
    <xdr:to>
      <xdr:col>2</xdr:col>
      <xdr:colOff>438150</xdr:colOff>
      <xdr:row>31</xdr:row>
      <xdr:rowOff>2598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2461780" y="3264478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46</xdr:row>
      <xdr:rowOff>69273</xdr:rowOff>
    </xdr:from>
    <xdr:to>
      <xdr:col>2</xdr:col>
      <xdr:colOff>438150</xdr:colOff>
      <xdr:row>48</xdr:row>
      <xdr:rowOff>2598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2461780" y="4970318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2598</xdr:colOff>
      <xdr:row>63</xdr:row>
      <xdr:rowOff>69273</xdr:rowOff>
    </xdr:from>
    <xdr:to>
      <xdr:col>2</xdr:col>
      <xdr:colOff>412173</xdr:colOff>
      <xdr:row>65</xdr:row>
      <xdr:rowOff>12123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2435803" y="6624205"/>
          <a:ext cx="4095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97848</xdr:colOff>
      <xdr:row>394</xdr:row>
      <xdr:rowOff>0</xdr:rowOff>
    </xdr:from>
    <xdr:to>
      <xdr:col>2</xdr:col>
      <xdr:colOff>507423</xdr:colOff>
      <xdr:row>395</xdr:row>
      <xdr:rowOff>0</xdr:rowOff>
    </xdr:to>
    <xdr:sp macro="" textlink="">
      <xdr:nvSpPr>
        <xdr:cNvPr id="77" name="Text Box 2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2531053" y="38576250"/>
          <a:ext cx="4095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  <a:endParaRPr lang="es-E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</xdr:col>
      <xdr:colOff>28575</xdr:colOff>
      <xdr:row>359</xdr:row>
      <xdr:rowOff>114300</xdr:rowOff>
    </xdr:from>
    <xdr:to>
      <xdr:col>2</xdr:col>
      <xdr:colOff>438150</xdr:colOff>
      <xdr:row>360</xdr:row>
      <xdr:rowOff>114300</xdr:rowOff>
    </xdr:to>
    <xdr:sp macro="" textlink="">
      <xdr:nvSpPr>
        <xdr:cNvPr id="78" name="Text Box 2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4724400" y="4343400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  <a:endParaRPr lang="es-E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</xdr:col>
      <xdr:colOff>28575</xdr:colOff>
      <xdr:row>325</xdr:row>
      <xdr:rowOff>114300</xdr:rowOff>
    </xdr:from>
    <xdr:to>
      <xdr:col>2</xdr:col>
      <xdr:colOff>438150</xdr:colOff>
      <xdr:row>326</xdr:row>
      <xdr:rowOff>114300</xdr:rowOff>
    </xdr:to>
    <xdr:sp macro="" textlink="">
      <xdr:nvSpPr>
        <xdr:cNvPr id="80" name="Text Box 2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4724400" y="3935730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308</xdr:row>
      <xdr:rowOff>114300</xdr:rowOff>
    </xdr:from>
    <xdr:to>
      <xdr:col>2</xdr:col>
      <xdr:colOff>438150</xdr:colOff>
      <xdr:row>309</xdr:row>
      <xdr:rowOff>114300</xdr:rowOff>
    </xdr:to>
    <xdr:sp macro="" textlink="">
      <xdr:nvSpPr>
        <xdr:cNvPr id="81" name="Text Box 2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4724400" y="37290375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289</xdr:row>
      <xdr:rowOff>114300</xdr:rowOff>
    </xdr:from>
    <xdr:to>
      <xdr:col>2</xdr:col>
      <xdr:colOff>438150</xdr:colOff>
      <xdr:row>290</xdr:row>
      <xdr:rowOff>114300</xdr:rowOff>
    </xdr:to>
    <xdr:sp macro="" textlink="">
      <xdr:nvSpPr>
        <xdr:cNvPr id="82" name="Text Box 2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4724400" y="3509010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38100</xdr:colOff>
      <xdr:row>271</xdr:row>
      <xdr:rowOff>114300</xdr:rowOff>
    </xdr:from>
    <xdr:to>
      <xdr:col>2</xdr:col>
      <xdr:colOff>447675</xdr:colOff>
      <xdr:row>272</xdr:row>
      <xdr:rowOff>114300</xdr:rowOff>
    </xdr:to>
    <xdr:sp macro="" textlink="">
      <xdr:nvSpPr>
        <xdr:cNvPr id="83" name="Text Box 2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4733925" y="33042225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255</xdr:row>
      <xdr:rowOff>114300</xdr:rowOff>
    </xdr:from>
    <xdr:to>
      <xdr:col>2</xdr:col>
      <xdr:colOff>438150</xdr:colOff>
      <xdr:row>256</xdr:row>
      <xdr:rowOff>114300</xdr:rowOff>
    </xdr:to>
    <xdr:sp macro="" textlink="">
      <xdr:nvSpPr>
        <xdr:cNvPr id="84" name="Text Box 2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724400" y="3101340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7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219</xdr:row>
      <xdr:rowOff>114300</xdr:rowOff>
    </xdr:from>
    <xdr:to>
      <xdr:col>2</xdr:col>
      <xdr:colOff>438150</xdr:colOff>
      <xdr:row>220</xdr:row>
      <xdr:rowOff>114300</xdr:rowOff>
    </xdr:to>
    <xdr:sp macro="" textlink="">
      <xdr:nvSpPr>
        <xdr:cNvPr id="86" name="Text Box 2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724400" y="2680335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202</xdr:row>
      <xdr:rowOff>0</xdr:rowOff>
    </xdr:from>
    <xdr:to>
      <xdr:col>2</xdr:col>
      <xdr:colOff>438150</xdr:colOff>
      <xdr:row>203</xdr:row>
      <xdr:rowOff>0</xdr:rowOff>
    </xdr:to>
    <xdr:sp macro="" textlink="">
      <xdr:nvSpPr>
        <xdr:cNvPr id="87" name="Text Box 2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724400" y="2468880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184</xdr:row>
      <xdr:rowOff>0</xdr:rowOff>
    </xdr:from>
    <xdr:to>
      <xdr:col>2</xdr:col>
      <xdr:colOff>438150</xdr:colOff>
      <xdr:row>185</xdr:row>
      <xdr:rowOff>0</xdr:rowOff>
    </xdr:to>
    <xdr:sp macro="" textlink="">
      <xdr:nvSpPr>
        <xdr:cNvPr id="88" name="Text Box 2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724400" y="22507575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149</xdr:row>
      <xdr:rowOff>114300</xdr:rowOff>
    </xdr:from>
    <xdr:to>
      <xdr:col>2</xdr:col>
      <xdr:colOff>438150</xdr:colOff>
      <xdr:row>150</xdr:row>
      <xdr:rowOff>114300</xdr:rowOff>
    </xdr:to>
    <xdr:sp macro="" textlink="">
      <xdr:nvSpPr>
        <xdr:cNvPr id="89" name="Text Box 2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724400" y="20431125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132</xdr:row>
      <xdr:rowOff>114300</xdr:rowOff>
    </xdr:from>
    <xdr:to>
      <xdr:col>2</xdr:col>
      <xdr:colOff>438150</xdr:colOff>
      <xdr:row>133</xdr:row>
      <xdr:rowOff>114300</xdr:rowOff>
    </xdr:to>
    <xdr:sp macro="" textlink="">
      <xdr:nvSpPr>
        <xdr:cNvPr id="90" name="Text Box 2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724400" y="1838325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115</xdr:row>
      <xdr:rowOff>0</xdr:rowOff>
    </xdr:from>
    <xdr:to>
      <xdr:col>2</xdr:col>
      <xdr:colOff>438150</xdr:colOff>
      <xdr:row>116</xdr:row>
      <xdr:rowOff>0</xdr:rowOff>
    </xdr:to>
    <xdr:sp macro="" textlink="">
      <xdr:nvSpPr>
        <xdr:cNvPr id="91" name="Text Box 2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4724400" y="1626870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98</xdr:row>
      <xdr:rowOff>0</xdr:rowOff>
    </xdr:from>
    <xdr:to>
      <xdr:col>2</xdr:col>
      <xdr:colOff>438150</xdr:colOff>
      <xdr:row>99</xdr:row>
      <xdr:rowOff>0</xdr:rowOff>
    </xdr:to>
    <xdr:sp macro="" textlink="">
      <xdr:nvSpPr>
        <xdr:cNvPr id="93" name="Text Box 2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4724400" y="12134850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81</xdr:row>
      <xdr:rowOff>0</xdr:rowOff>
    </xdr:from>
    <xdr:to>
      <xdr:col>2</xdr:col>
      <xdr:colOff>438150</xdr:colOff>
      <xdr:row>82</xdr:row>
      <xdr:rowOff>0</xdr:rowOff>
    </xdr:to>
    <xdr:sp macro="" textlink="">
      <xdr:nvSpPr>
        <xdr:cNvPr id="94" name="Text Box 2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4724400" y="9991725"/>
          <a:ext cx="409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115166</xdr:colOff>
      <xdr:row>167</xdr:row>
      <xdr:rowOff>8659</xdr:rowOff>
    </xdr:from>
    <xdr:to>
      <xdr:col>2</xdr:col>
      <xdr:colOff>524741</xdr:colOff>
      <xdr:row>168</xdr:row>
      <xdr:rowOff>8659</xdr:rowOff>
    </xdr:to>
    <xdr:sp macro="" textlink="">
      <xdr:nvSpPr>
        <xdr:cNvPr id="33" name="Text Box 2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2548371" y="16772659"/>
          <a:ext cx="4095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2</xdr:col>
      <xdr:colOff>28575</xdr:colOff>
      <xdr:row>463</xdr:row>
      <xdr:rowOff>69273</xdr:rowOff>
    </xdr:from>
    <xdr:to>
      <xdr:col>2</xdr:col>
      <xdr:colOff>438150</xdr:colOff>
      <xdr:row>465</xdr:row>
      <xdr:rowOff>0</xdr:rowOff>
    </xdr:to>
    <xdr:sp macro="" textlink="">
      <xdr:nvSpPr>
        <xdr:cNvPr id="31" name="Text Box 2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2461780" y="45442909"/>
          <a:ext cx="409575" cy="121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  <a:endParaRPr lang="es-E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</xdr:col>
      <xdr:colOff>28575</xdr:colOff>
      <xdr:row>481</xdr:row>
      <xdr:rowOff>0</xdr:rowOff>
    </xdr:from>
    <xdr:to>
      <xdr:col>2</xdr:col>
      <xdr:colOff>438150</xdr:colOff>
      <xdr:row>482</xdr:row>
      <xdr:rowOff>0</xdr:rowOff>
    </xdr:to>
    <xdr:sp macro="" textlink="">
      <xdr:nvSpPr>
        <xdr:cNvPr id="35" name="Text Box 2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2461780" y="14322136"/>
          <a:ext cx="409575" cy="121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8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>
    <xdr:from>
      <xdr:col>1</xdr:col>
      <xdr:colOff>519546</xdr:colOff>
      <xdr:row>237</xdr:row>
      <xdr:rowOff>86591</xdr:rowOff>
    </xdr:from>
    <xdr:to>
      <xdr:col>2</xdr:col>
      <xdr:colOff>210416</xdr:colOff>
      <xdr:row>238</xdr:row>
      <xdr:rowOff>86591</xdr:rowOff>
    </xdr:to>
    <xdr:sp macro="" textlink="">
      <xdr:nvSpPr>
        <xdr:cNvPr id="27" name="Text Box 2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2234046" y="23596023"/>
          <a:ext cx="4095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s-ES" sz="700" b="1" i="0" strike="noStrike">
              <a:solidFill>
                <a:srgbClr val="000000"/>
              </a:solidFill>
              <a:latin typeface="+mn-lt"/>
              <a:cs typeface="Arial"/>
            </a:rPr>
            <a:t>LUC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1108365</xdr:colOff>
      <xdr:row>2</xdr:row>
      <xdr:rowOff>102430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89" t="6018" r="9527" b="7258"/>
        <a:stretch/>
      </xdr:blipFill>
      <xdr:spPr>
        <a:xfrm>
          <a:off x="1" y="0"/>
          <a:ext cx="1108364" cy="492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5"/>
  <sheetViews>
    <sheetView tabSelected="1" topLeftCell="A499" zoomScale="110" zoomScaleNormal="110" zoomScaleSheetLayoutView="100" workbookViewId="0">
      <selection activeCell="L505" sqref="L505"/>
    </sheetView>
  </sheetViews>
  <sheetFormatPr baseColWidth="10" defaultColWidth="9.140625" defaultRowHeight="11.25" x14ac:dyDescent="0.2"/>
  <cols>
    <col min="1" max="1" width="25.7109375" style="11" customWidth="1"/>
    <col min="2" max="2" width="10.7109375" style="12" customWidth="1"/>
    <col min="3" max="3" width="15.7109375" style="13" customWidth="1"/>
    <col min="4" max="4" width="10.140625" style="11" customWidth="1"/>
    <col min="5" max="7" width="10.7109375" style="12" customWidth="1"/>
    <col min="8" max="11" width="9.140625" style="1"/>
    <col min="12" max="12" width="15.42578125" style="1" bestFit="1" customWidth="1"/>
    <col min="13" max="16384" width="9.140625" style="1"/>
  </cols>
  <sheetData>
    <row r="1" spans="1:7" ht="23.25" customHeight="1" x14ac:dyDescent="0.2">
      <c r="A1" s="100"/>
      <c r="B1" s="101"/>
      <c r="C1" s="101"/>
      <c r="D1" s="101"/>
      <c r="E1" s="101"/>
      <c r="F1" s="101"/>
      <c r="G1" s="101"/>
    </row>
    <row r="2" spans="1:7" ht="7.5" customHeight="1" x14ac:dyDescent="0.2">
      <c r="A2" s="102" t="s">
        <v>136</v>
      </c>
      <c r="B2" s="102"/>
      <c r="C2" s="102"/>
      <c r="D2" s="102"/>
      <c r="E2" s="102"/>
      <c r="F2" s="102"/>
      <c r="G2" s="102"/>
    </row>
    <row r="3" spans="1:7" s="10" customFormat="1" ht="9" customHeight="1" x14ac:dyDescent="0.2">
      <c r="A3" s="102" t="s">
        <v>172</v>
      </c>
      <c r="B3" s="102"/>
      <c r="C3" s="102"/>
      <c r="D3" s="102"/>
      <c r="E3" s="102"/>
      <c r="F3" s="102"/>
      <c r="G3" s="102"/>
    </row>
    <row r="4" spans="1:7" ht="2.25" customHeight="1" x14ac:dyDescent="0.2"/>
    <row r="5" spans="1:7" ht="20.100000000000001" customHeight="1" x14ac:dyDescent="0.2">
      <c r="A5" s="14" t="s">
        <v>26</v>
      </c>
      <c r="B5" s="15" t="s">
        <v>0</v>
      </c>
      <c r="C5" s="16" t="s">
        <v>48</v>
      </c>
      <c r="D5" s="16" t="s">
        <v>1</v>
      </c>
      <c r="E5" s="17" t="s">
        <v>2</v>
      </c>
      <c r="F5" s="17" t="s">
        <v>3</v>
      </c>
      <c r="G5" s="17" t="s">
        <v>4</v>
      </c>
    </row>
    <row r="6" spans="1:7" ht="5.0999999999999996" customHeight="1" x14ac:dyDescent="0.2">
      <c r="A6" s="18"/>
      <c r="B6" s="19"/>
      <c r="C6" s="20"/>
      <c r="D6" s="21"/>
      <c r="E6" s="22"/>
      <c r="F6" s="22"/>
      <c r="G6" s="22"/>
    </row>
    <row r="7" spans="1:7" ht="9" customHeight="1" x14ac:dyDescent="0.2">
      <c r="A7" s="77" t="s">
        <v>34</v>
      </c>
      <c r="B7" s="78"/>
      <c r="C7" s="78"/>
      <c r="D7" s="78"/>
      <c r="E7" s="78"/>
      <c r="F7" s="78"/>
      <c r="G7" s="79"/>
    </row>
    <row r="8" spans="1:7" ht="9" customHeight="1" x14ac:dyDescent="0.2">
      <c r="A8" s="63" t="s">
        <v>148</v>
      </c>
      <c r="B8" s="64"/>
      <c r="C8" s="64"/>
      <c r="D8" s="64"/>
      <c r="E8" s="64"/>
      <c r="F8" s="64"/>
      <c r="G8" s="65"/>
    </row>
    <row r="9" spans="1:7" ht="8.1" customHeight="1" x14ac:dyDescent="0.2">
      <c r="A9" s="66" t="s">
        <v>68</v>
      </c>
      <c r="B9" s="56" t="s">
        <v>5</v>
      </c>
      <c r="C9" s="23">
        <v>5348621.6399999997</v>
      </c>
      <c r="D9" s="24"/>
      <c r="E9" s="68" t="s">
        <v>91</v>
      </c>
      <c r="F9" s="84" t="s">
        <v>123</v>
      </c>
      <c r="G9" s="68" t="s">
        <v>108</v>
      </c>
    </row>
    <row r="10" spans="1:7" ht="8.1" customHeight="1" x14ac:dyDescent="0.2">
      <c r="A10" s="67"/>
      <c r="B10" s="56" t="s">
        <v>6</v>
      </c>
      <c r="C10" s="23">
        <v>4391919.72</v>
      </c>
      <c r="D10" s="24"/>
      <c r="E10" s="69"/>
      <c r="F10" s="85"/>
      <c r="G10" s="69"/>
    </row>
    <row r="11" spans="1:7" s="12" customFormat="1" ht="8.1" customHeight="1" x14ac:dyDescent="0.2">
      <c r="A11" s="67"/>
      <c r="B11" s="56" t="s">
        <v>7</v>
      </c>
      <c r="C11" s="23">
        <v>3199498.96</v>
      </c>
      <c r="D11" s="24"/>
      <c r="E11" s="69"/>
      <c r="F11" s="85"/>
      <c r="G11" s="69"/>
    </row>
    <row r="12" spans="1:7" s="12" customFormat="1" ht="8.1" customHeight="1" x14ac:dyDescent="0.2">
      <c r="A12" s="67"/>
      <c r="B12" s="56" t="s">
        <v>8</v>
      </c>
      <c r="C12" s="25" t="s">
        <v>9</v>
      </c>
      <c r="D12" s="24"/>
      <c r="E12" s="69"/>
      <c r="F12" s="85"/>
      <c r="G12" s="69"/>
    </row>
    <row r="13" spans="1:7" s="12" customFormat="1" ht="8.1" customHeight="1" x14ac:dyDescent="0.2">
      <c r="A13" s="67"/>
      <c r="B13" s="56" t="s">
        <v>10</v>
      </c>
      <c r="C13" s="25" t="s">
        <v>9</v>
      </c>
      <c r="D13" s="24"/>
      <c r="E13" s="69"/>
      <c r="F13" s="85"/>
      <c r="G13" s="69"/>
    </row>
    <row r="14" spans="1:7" s="12" customFormat="1" ht="8.1" customHeight="1" x14ac:dyDescent="0.2">
      <c r="A14" s="67"/>
      <c r="B14" s="56" t="s">
        <v>11</v>
      </c>
      <c r="C14" s="25">
        <v>5000000</v>
      </c>
      <c r="D14" s="24"/>
      <c r="E14" s="69"/>
      <c r="F14" s="85"/>
      <c r="G14" s="69"/>
    </row>
    <row r="15" spans="1:7" s="12" customFormat="1" ht="8.1" customHeight="1" x14ac:dyDescent="0.2">
      <c r="A15" s="67"/>
      <c r="B15" s="56" t="s">
        <v>12</v>
      </c>
      <c r="C15" s="23">
        <v>249480</v>
      </c>
      <c r="D15" s="24"/>
      <c r="E15" s="69"/>
      <c r="F15" s="85"/>
      <c r="G15" s="69"/>
    </row>
    <row r="16" spans="1:7" s="12" customFormat="1" ht="8.1" customHeight="1" x14ac:dyDescent="0.2">
      <c r="A16" s="67"/>
      <c r="B16" s="56" t="s">
        <v>13</v>
      </c>
      <c r="C16" s="23">
        <v>81081</v>
      </c>
      <c r="D16" s="24"/>
      <c r="E16" s="69"/>
      <c r="F16" s="85"/>
      <c r="G16" s="69"/>
    </row>
    <row r="17" spans="1:7" s="12" customFormat="1" ht="8.1" customHeight="1" x14ac:dyDescent="0.2">
      <c r="A17" s="67"/>
      <c r="B17" s="56" t="s">
        <v>14</v>
      </c>
      <c r="C17" s="23">
        <v>6000</v>
      </c>
      <c r="D17" s="24"/>
      <c r="E17" s="69"/>
      <c r="F17" s="85"/>
      <c r="G17" s="69"/>
    </row>
    <row r="18" spans="1:7" s="12" customFormat="1" ht="8.1" customHeight="1" x14ac:dyDescent="0.2">
      <c r="A18" s="99"/>
      <c r="B18" s="56" t="s">
        <v>15</v>
      </c>
      <c r="C18" s="23">
        <v>35000</v>
      </c>
      <c r="D18" s="24"/>
      <c r="E18" s="70"/>
      <c r="F18" s="86"/>
      <c r="G18" s="70"/>
    </row>
    <row r="19" spans="1:7" s="2" customFormat="1" ht="9.9499999999999993" customHeight="1" x14ac:dyDescent="0.2">
      <c r="A19" s="26" t="s">
        <v>17</v>
      </c>
      <c r="B19" s="27" t="s">
        <v>16</v>
      </c>
      <c r="C19" s="25">
        <f>SUM(C9:C18)</f>
        <v>18311601.32</v>
      </c>
      <c r="D19" s="28"/>
      <c r="E19" s="29"/>
      <c r="F19" s="29"/>
      <c r="G19" s="30"/>
    </row>
    <row r="20" spans="1:7" s="49" customFormat="1" ht="9" customHeight="1" x14ac:dyDescent="0.2">
      <c r="A20" s="71" t="s">
        <v>27</v>
      </c>
      <c r="B20" s="72"/>
      <c r="C20" s="72"/>
      <c r="D20" s="72"/>
      <c r="E20" s="72"/>
      <c r="F20" s="72"/>
      <c r="G20" s="73"/>
    </row>
    <row r="21" spans="1:7" s="49" customFormat="1" ht="9" customHeight="1" x14ac:dyDescent="0.2">
      <c r="A21" s="74" t="s">
        <v>66</v>
      </c>
      <c r="B21" s="75"/>
      <c r="C21" s="75"/>
      <c r="D21" s="75"/>
      <c r="E21" s="75"/>
      <c r="F21" s="75"/>
      <c r="G21" s="76"/>
    </row>
    <row r="22" spans="1:7" s="49" customFormat="1" ht="9" customHeight="1" x14ac:dyDescent="0.2">
      <c r="A22" s="88" t="s">
        <v>141</v>
      </c>
      <c r="B22" s="89"/>
      <c r="C22" s="89"/>
      <c r="D22" s="89"/>
      <c r="E22" s="89"/>
      <c r="F22" s="89"/>
      <c r="G22" s="90"/>
    </row>
    <row r="23" spans="1:7" ht="5.0999999999999996" customHeight="1" x14ac:dyDescent="0.2">
      <c r="A23" s="18"/>
      <c r="B23" s="19"/>
      <c r="C23" s="20"/>
      <c r="D23" s="21"/>
      <c r="E23" s="22"/>
      <c r="F23" s="22"/>
      <c r="G23" s="22"/>
    </row>
    <row r="24" spans="1:7" ht="9" customHeight="1" x14ac:dyDescent="0.2">
      <c r="A24" s="60" t="s">
        <v>35</v>
      </c>
      <c r="B24" s="61"/>
      <c r="C24" s="61"/>
      <c r="D24" s="61"/>
      <c r="E24" s="61"/>
      <c r="F24" s="61"/>
      <c r="G24" s="62"/>
    </row>
    <row r="25" spans="1:7" ht="9" customHeight="1" x14ac:dyDescent="0.2">
      <c r="A25" s="63" t="s">
        <v>18</v>
      </c>
      <c r="B25" s="64"/>
      <c r="C25" s="64"/>
      <c r="D25" s="64"/>
      <c r="E25" s="64"/>
      <c r="F25" s="64"/>
      <c r="G25" s="65"/>
    </row>
    <row r="26" spans="1:7" ht="8.1" customHeight="1" x14ac:dyDescent="0.2">
      <c r="A26" s="66" t="s">
        <v>69</v>
      </c>
      <c r="B26" s="56" t="s">
        <v>5</v>
      </c>
      <c r="C26" s="23">
        <v>2678458.08</v>
      </c>
      <c r="D26" s="31"/>
      <c r="E26" s="68" t="s">
        <v>91</v>
      </c>
      <c r="F26" s="68" t="s">
        <v>124</v>
      </c>
      <c r="G26" s="68" t="s">
        <v>103</v>
      </c>
    </row>
    <row r="27" spans="1:7" ht="8.1" customHeight="1" x14ac:dyDescent="0.2">
      <c r="A27" s="67"/>
      <c r="B27" s="56" t="s">
        <v>6</v>
      </c>
      <c r="C27" s="32">
        <v>1969601.35</v>
      </c>
      <c r="D27" s="33"/>
      <c r="E27" s="69"/>
      <c r="F27" s="69"/>
      <c r="G27" s="69"/>
    </row>
    <row r="28" spans="1:7" ht="8.1" customHeight="1" x14ac:dyDescent="0.2">
      <c r="A28" s="67"/>
      <c r="B28" s="56" t="s">
        <v>7</v>
      </c>
      <c r="C28" s="32">
        <v>182449.84</v>
      </c>
      <c r="D28" s="33"/>
      <c r="E28" s="69"/>
      <c r="F28" s="69"/>
      <c r="G28" s="69"/>
    </row>
    <row r="29" spans="1:7" ht="8.1" customHeight="1" x14ac:dyDescent="0.2">
      <c r="A29" s="67"/>
      <c r="B29" s="56" t="s">
        <v>8</v>
      </c>
      <c r="C29" s="34" t="s">
        <v>9</v>
      </c>
      <c r="D29" s="33"/>
      <c r="E29" s="69"/>
      <c r="F29" s="69"/>
      <c r="G29" s="69"/>
    </row>
    <row r="30" spans="1:7" ht="8.1" customHeight="1" x14ac:dyDescent="0.2">
      <c r="A30" s="67"/>
      <c r="B30" s="56" t="s">
        <v>10</v>
      </c>
      <c r="C30" s="34" t="s">
        <v>9</v>
      </c>
      <c r="D30" s="33"/>
      <c r="E30" s="69"/>
      <c r="F30" s="69"/>
      <c r="G30" s="69"/>
    </row>
    <row r="31" spans="1:7" ht="8.1" customHeight="1" x14ac:dyDescent="0.2">
      <c r="A31" s="67"/>
      <c r="B31" s="56" t="s">
        <v>11</v>
      </c>
      <c r="C31" s="34">
        <v>5000000</v>
      </c>
      <c r="D31" s="33"/>
      <c r="E31" s="69"/>
      <c r="F31" s="69"/>
      <c r="G31" s="69"/>
    </row>
    <row r="32" spans="1:7" ht="8.1" customHeight="1" x14ac:dyDescent="0.2">
      <c r="A32" s="67"/>
      <c r="B32" s="56" t="s">
        <v>12</v>
      </c>
      <c r="C32" s="48">
        <v>31185</v>
      </c>
      <c r="D32" s="33"/>
      <c r="E32" s="69"/>
      <c r="F32" s="69"/>
      <c r="G32" s="69"/>
    </row>
    <row r="33" spans="1:7" ht="8.1" customHeight="1" x14ac:dyDescent="0.2">
      <c r="A33" s="67"/>
      <c r="B33" s="56" t="s">
        <v>13</v>
      </c>
      <c r="C33" s="48">
        <v>20000</v>
      </c>
      <c r="D33" s="33"/>
      <c r="E33" s="69"/>
      <c r="F33" s="69"/>
      <c r="G33" s="69"/>
    </row>
    <row r="34" spans="1:7" ht="8.1" customHeight="1" x14ac:dyDescent="0.2">
      <c r="A34" s="67"/>
      <c r="B34" s="56" t="s">
        <v>14</v>
      </c>
      <c r="C34" s="48">
        <v>2000</v>
      </c>
      <c r="D34" s="33"/>
      <c r="E34" s="69"/>
      <c r="F34" s="69"/>
      <c r="G34" s="69"/>
    </row>
    <row r="35" spans="1:7" ht="8.1" customHeight="1" x14ac:dyDescent="0.2">
      <c r="A35" s="67"/>
      <c r="B35" s="56" t="s">
        <v>15</v>
      </c>
      <c r="C35" s="55">
        <v>8000</v>
      </c>
      <c r="D35" s="35"/>
      <c r="E35" s="70"/>
      <c r="F35" s="70"/>
      <c r="G35" s="70"/>
    </row>
    <row r="36" spans="1:7" ht="9" customHeight="1" x14ac:dyDescent="0.2">
      <c r="A36" s="26" t="s">
        <v>17</v>
      </c>
      <c r="B36" s="36" t="s">
        <v>16</v>
      </c>
      <c r="C36" s="53">
        <f>SUM(C26:C35)</f>
        <v>9891694.2699999996</v>
      </c>
      <c r="D36" s="28"/>
      <c r="E36" s="29"/>
      <c r="F36" s="29"/>
      <c r="G36" s="30"/>
    </row>
    <row r="37" spans="1:7" ht="9" customHeight="1" x14ac:dyDescent="0.2">
      <c r="A37" s="71" t="s">
        <v>27</v>
      </c>
      <c r="B37" s="72"/>
      <c r="C37" s="72"/>
      <c r="D37" s="72"/>
      <c r="E37" s="72"/>
      <c r="F37" s="72"/>
      <c r="G37" s="73"/>
    </row>
    <row r="38" spans="1:7" ht="9" customHeight="1" x14ac:dyDescent="0.2">
      <c r="A38" s="74" t="s">
        <v>66</v>
      </c>
      <c r="B38" s="75"/>
      <c r="C38" s="75"/>
      <c r="D38" s="75"/>
      <c r="E38" s="75"/>
      <c r="F38" s="75"/>
      <c r="G38" s="76"/>
    </row>
    <row r="39" spans="1:7" ht="9" customHeight="1" x14ac:dyDescent="0.2">
      <c r="A39" s="88" t="s">
        <v>84</v>
      </c>
      <c r="B39" s="89"/>
      <c r="C39" s="89"/>
      <c r="D39" s="89"/>
      <c r="E39" s="89"/>
      <c r="F39" s="89"/>
      <c r="G39" s="90"/>
    </row>
    <row r="40" spans="1:7" ht="6" customHeight="1" x14ac:dyDescent="0.2">
      <c r="A40" s="9"/>
      <c r="B40" s="37"/>
      <c r="C40" s="38"/>
      <c r="D40" s="9"/>
      <c r="E40" s="37"/>
      <c r="F40" s="37"/>
      <c r="G40" s="37"/>
    </row>
    <row r="41" spans="1:7" ht="9" customHeight="1" x14ac:dyDescent="0.2">
      <c r="A41" s="60" t="s">
        <v>36</v>
      </c>
      <c r="B41" s="61"/>
      <c r="C41" s="61"/>
      <c r="D41" s="61"/>
      <c r="E41" s="61"/>
      <c r="F41" s="61"/>
      <c r="G41" s="62"/>
    </row>
    <row r="42" spans="1:7" ht="9" customHeight="1" x14ac:dyDescent="0.2">
      <c r="A42" s="63" t="s">
        <v>37</v>
      </c>
      <c r="B42" s="64"/>
      <c r="C42" s="64"/>
      <c r="D42" s="64"/>
      <c r="E42" s="64"/>
      <c r="F42" s="64"/>
      <c r="G42" s="65"/>
    </row>
    <row r="43" spans="1:7" ht="8.1" customHeight="1" x14ac:dyDescent="0.2">
      <c r="A43" s="66" t="s">
        <v>72</v>
      </c>
      <c r="B43" s="56" t="s">
        <v>5</v>
      </c>
      <c r="C43" s="23">
        <v>1371857.94</v>
      </c>
      <c r="D43" s="31"/>
      <c r="E43" s="95" t="s">
        <v>91</v>
      </c>
      <c r="F43" s="95" t="s">
        <v>92</v>
      </c>
      <c r="G43" s="95" t="s">
        <v>107</v>
      </c>
    </row>
    <row r="44" spans="1:7" ht="8.1" customHeight="1" x14ac:dyDescent="0.2">
      <c r="A44" s="67"/>
      <c r="B44" s="56" t="s">
        <v>6</v>
      </c>
      <c r="C44" s="39">
        <v>1555644.79</v>
      </c>
      <c r="D44" s="33"/>
      <c r="E44" s="96"/>
      <c r="F44" s="96"/>
      <c r="G44" s="96"/>
    </row>
    <row r="45" spans="1:7" ht="8.1" customHeight="1" x14ac:dyDescent="0.2">
      <c r="A45" s="67"/>
      <c r="B45" s="56" t="s">
        <v>7</v>
      </c>
      <c r="C45" s="39">
        <v>339018.15</v>
      </c>
      <c r="D45" s="33"/>
      <c r="E45" s="96"/>
      <c r="F45" s="96"/>
      <c r="G45" s="96"/>
    </row>
    <row r="46" spans="1:7" ht="8.1" customHeight="1" x14ac:dyDescent="0.2">
      <c r="A46" s="67"/>
      <c r="B46" s="56" t="s">
        <v>8</v>
      </c>
      <c r="C46" s="34" t="s">
        <v>9</v>
      </c>
      <c r="D46" s="33"/>
      <c r="E46" s="96"/>
      <c r="F46" s="96"/>
      <c r="G46" s="96"/>
    </row>
    <row r="47" spans="1:7" ht="8.1" customHeight="1" x14ac:dyDescent="0.2">
      <c r="A47" s="67"/>
      <c r="B47" s="56" t="s">
        <v>10</v>
      </c>
      <c r="C47" s="34" t="s">
        <v>9</v>
      </c>
      <c r="D47" s="33"/>
      <c r="E47" s="96"/>
      <c r="F47" s="96"/>
      <c r="G47" s="96"/>
    </row>
    <row r="48" spans="1:7" s="2" customFormat="1" ht="8.1" customHeight="1" x14ac:dyDescent="0.2">
      <c r="A48" s="67"/>
      <c r="B48" s="56" t="s">
        <v>11</v>
      </c>
      <c r="C48" s="34">
        <v>5000000</v>
      </c>
      <c r="D48" s="33"/>
      <c r="E48" s="96"/>
      <c r="F48" s="96"/>
      <c r="G48" s="96"/>
    </row>
    <row r="49" spans="1:7" ht="8.1" customHeight="1" x14ac:dyDescent="0.2">
      <c r="A49" s="67"/>
      <c r="B49" s="56" t="s">
        <v>12</v>
      </c>
      <c r="C49" s="48">
        <v>30000</v>
      </c>
      <c r="D49" s="33"/>
      <c r="E49" s="96"/>
      <c r="F49" s="96"/>
      <c r="G49" s="96"/>
    </row>
    <row r="50" spans="1:7" ht="8.1" customHeight="1" x14ac:dyDescent="0.2">
      <c r="A50" s="67"/>
      <c r="B50" s="56" t="s">
        <v>13</v>
      </c>
      <c r="C50" s="48">
        <v>31185</v>
      </c>
      <c r="D50" s="33"/>
      <c r="E50" s="96"/>
      <c r="F50" s="96"/>
      <c r="G50" s="96"/>
    </row>
    <row r="51" spans="1:7" ht="8.1" customHeight="1" x14ac:dyDescent="0.2">
      <c r="A51" s="67"/>
      <c r="B51" s="56" t="s">
        <v>14</v>
      </c>
      <c r="C51" s="48">
        <v>10000</v>
      </c>
      <c r="D51" s="33"/>
      <c r="E51" s="96"/>
      <c r="F51" s="96"/>
      <c r="G51" s="96"/>
    </row>
    <row r="52" spans="1:7" ht="8.1" customHeight="1" x14ac:dyDescent="0.2">
      <c r="A52" s="99"/>
      <c r="B52" s="56" t="s">
        <v>15</v>
      </c>
      <c r="C52" s="48">
        <v>12000</v>
      </c>
      <c r="D52" s="33"/>
      <c r="E52" s="97"/>
      <c r="F52" s="97"/>
      <c r="G52" s="97"/>
    </row>
    <row r="53" spans="1:7" ht="9" customHeight="1" x14ac:dyDescent="0.2">
      <c r="A53" s="26" t="s">
        <v>17</v>
      </c>
      <c r="B53" s="40" t="s">
        <v>16</v>
      </c>
      <c r="C53" s="53">
        <f>SUM(C43:C52)</f>
        <v>8349705.8799999999</v>
      </c>
      <c r="D53" s="28"/>
      <c r="E53" s="29"/>
      <c r="F53" s="29"/>
      <c r="G53" s="30"/>
    </row>
    <row r="54" spans="1:7" ht="9" customHeight="1" x14ac:dyDescent="0.2">
      <c r="A54" s="71" t="s">
        <v>27</v>
      </c>
      <c r="B54" s="72"/>
      <c r="C54" s="72"/>
      <c r="D54" s="72"/>
      <c r="E54" s="72"/>
      <c r="F54" s="72"/>
      <c r="G54" s="73"/>
    </row>
    <row r="55" spans="1:7" ht="9" customHeight="1" x14ac:dyDescent="0.2">
      <c r="A55" s="74" t="s">
        <v>28</v>
      </c>
      <c r="B55" s="75"/>
      <c r="C55" s="75"/>
      <c r="D55" s="75"/>
      <c r="E55" s="75"/>
      <c r="F55" s="75"/>
      <c r="G55" s="76"/>
    </row>
    <row r="56" spans="1:7" ht="9" customHeight="1" x14ac:dyDescent="0.2">
      <c r="A56" s="88" t="s">
        <v>84</v>
      </c>
      <c r="B56" s="89"/>
      <c r="C56" s="89"/>
      <c r="D56" s="89"/>
      <c r="E56" s="89"/>
      <c r="F56" s="89"/>
      <c r="G56" s="90"/>
    </row>
    <row r="57" spans="1:7" ht="6" customHeight="1" x14ac:dyDescent="0.2">
      <c r="A57" s="9"/>
      <c r="B57" s="37"/>
      <c r="C57" s="38"/>
      <c r="D57" s="9"/>
      <c r="E57" s="37"/>
      <c r="F57" s="37"/>
      <c r="G57" s="37"/>
    </row>
    <row r="58" spans="1:7" ht="9" customHeight="1" x14ac:dyDescent="0.2">
      <c r="A58" s="60" t="s">
        <v>38</v>
      </c>
      <c r="B58" s="61"/>
      <c r="C58" s="61"/>
      <c r="D58" s="61"/>
      <c r="E58" s="61"/>
      <c r="F58" s="61"/>
      <c r="G58" s="62"/>
    </row>
    <row r="59" spans="1:7" ht="9" customHeight="1" x14ac:dyDescent="0.2">
      <c r="A59" s="63" t="s">
        <v>39</v>
      </c>
      <c r="B59" s="64"/>
      <c r="C59" s="64"/>
      <c r="D59" s="64"/>
      <c r="E59" s="64"/>
      <c r="F59" s="64"/>
      <c r="G59" s="65"/>
    </row>
    <row r="60" spans="1:7" ht="8.1" customHeight="1" x14ac:dyDescent="0.2">
      <c r="A60" s="66" t="s">
        <v>71</v>
      </c>
      <c r="B60" s="56" t="s">
        <v>5</v>
      </c>
      <c r="C60" s="23">
        <v>7182898.5700000003</v>
      </c>
      <c r="D60" s="31"/>
      <c r="E60" s="68" t="s">
        <v>91</v>
      </c>
      <c r="F60" s="68" t="s">
        <v>106</v>
      </c>
      <c r="G60" s="68" t="s">
        <v>142</v>
      </c>
    </row>
    <row r="61" spans="1:7" ht="8.1" customHeight="1" x14ac:dyDescent="0.2">
      <c r="A61" s="67"/>
      <c r="B61" s="56" t="s">
        <v>6</v>
      </c>
      <c r="C61" s="41">
        <v>2400728.13</v>
      </c>
      <c r="D61" s="33"/>
      <c r="E61" s="69"/>
      <c r="F61" s="69"/>
      <c r="G61" s="69"/>
    </row>
    <row r="62" spans="1:7" ht="8.1" customHeight="1" x14ac:dyDescent="0.2">
      <c r="A62" s="67"/>
      <c r="B62" s="56" t="s">
        <v>7</v>
      </c>
      <c r="C62" s="41">
        <v>2061570.02</v>
      </c>
      <c r="D62" s="33"/>
      <c r="E62" s="69"/>
      <c r="F62" s="69"/>
      <c r="G62" s="69"/>
    </row>
    <row r="63" spans="1:7" ht="8.1" customHeight="1" x14ac:dyDescent="0.2">
      <c r="A63" s="67"/>
      <c r="B63" s="56" t="s">
        <v>8</v>
      </c>
      <c r="C63" s="34" t="s">
        <v>9</v>
      </c>
      <c r="D63" s="33"/>
      <c r="E63" s="69"/>
      <c r="F63" s="69"/>
      <c r="G63" s="69"/>
    </row>
    <row r="64" spans="1:7" s="2" customFormat="1" ht="8.1" customHeight="1" x14ac:dyDescent="0.2">
      <c r="A64" s="67"/>
      <c r="B64" s="56" t="s">
        <v>10</v>
      </c>
      <c r="C64" s="34" t="s">
        <v>9</v>
      </c>
      <c r="D64" s="33"/>
      <c r="E64" s="69"/>
      <c r="F64" s="69"/>
      <c r="G64" s="69"/>
    </row>
    <row r="65" spans="1:7" ht="8.1" customHeight="1" x14ac:dyDescent="0.2">
      <c r="A65" s="67"/>
      <c r="B65" s="56" t="s">
        <v>11</v>
      </c>
      <c r="C65" s="34">
        <v>5000000</v>
      </c>
      <c r="D65" s="33"/>
      <c r="E65" s="69"/>
      <c r="F65" s="69"/>
      <c r="G65" s="69"/>
    </row>
    <row r="66" spans="1:7" s="2" customFormat="1" ht="8.1" customHeight="1" x14ac:dyDescent="0.2">
      <c r="A66" s="67"/>
      <c r="B66" s="56" t="s">
        <v>12</v>
      </c>
      <c r="C66" s="48">
        <v>30000</v>
      </c>
      <c r="D66" s="33"/>
      <c r="E66" s="69"/>
      <c r="F66" s="69"/>
      <c r="G66" s="69"/>
    </row>
    <row r="67" spans="1:7" ht="8.1" customHeight="1" x14ac:dyDescent="0.2">
      <c r="A67" s="67"/>
      <c r="B67" s="56" t="s">
        <v>13</v>
      </c>
      <c r="C67" s="48">
        <v>50000</v>
      </c>
      <c r="D67" s="33"/>
      <c r="E67" s="69"/>
      <c r="F67" s="69"/>
      <c r="G67" s="69"/>
    </row>
    <row r="68" spans="1:7" ht="8.1" customHeight="1" x14ac:dyDescent="0.2">
      <c r="A68" s="67"/>
      <c r="B68" s="56" t="s">
        <v>14</v>
      </c>
      <c r="C68" s="48">
        <v>9000</v>
      </c>
      <c r="D68" s="33"/>
      <c r="E68" s="69"/>
      <c r="F68" s="69"/>
      <c r="G68" s="69"/>
    </row>
    <row r="69" spans="1:7" ht="8.1" customHeight="1" x14ac:dyDescent="0.2">
      <c r="A69" s="67"/>
      <c r="B69" s="56" t="s">
        <v>15</v>
      </c>
      <c r="C69" s="54">
        <v>12000</v>
      </c>
      <c r="D69" s="35"/>
      <c r="E69" s="70"/>
      <c r="F69" s="70"/>
      <c r="G69" s="70"/>
    </row>
    <row r="70" spans="1:7" ht="9" customHeight="1" x14ac:dyDescent="0.2">
      <c r="A70" s="26" t="s">
        <v>17</v>
      </c>
      <c r="B70" s="36" t="s">
        <v>16</v>
      </c>
      <c r="C70" s="53">
        <f>SUM(C60:C69)</f>
        <v>16746196.719999999</v>
      </c>
      <c r="D70" s="28"/>
      <c r="E70" s="29"/>
      <c r="F70" s="29"/>
      <c r="G70" s="30"/>
    </row>
    <row r="71" spans="1:7" s="3" customFormat="1" ht="9" customHeight="1" x14ac:dyDescent="0.2">
      <c r="A71" s="71" t="s">
        <v>27</v>
      </c>
      <c r="B71" s="72"/>
      <c r="C71" s="72"/>
      <c r="D71" s="72"/>
      <c r="E71" s="72"/>
      <c r="F71" s="72"/>
      <c r="G71" s="73"/>
    </row>
    <row r="72" spans="1:7" s="3" customFormat="1" ht="9" customHeight="1" x14ac:dyDescent="0.2">
      <c r="A72" s="74" t="s">
        <v>28</v>
      </c>
      <c r="B72" s="75"/>
      <c r="C72" s="75"/>
      <c r="D72" s="75"/>
      <c r="E72" s="75"/>
      <c r="F72" s="75"/>
      <c r="G72" s="76"/>
    </row>
    <row r="73" spans="1:7" ht="9" customHeight="1" x14ac:dyDescent="0.2">
      <c r="A73" s="88" t="s">
        <v>84</v>
      </c>
      <c r="B73" s="89"/>
      <c r="C73" s="89"/>
      <c r="D73" s="89"/>
      <c r="E73" s="89"/>
      <c r="F73" s="89"/>
      <c r="G73" s="90"/>
    </row>
    <row r="74" spans="1:7" ht="5.0999999999999996" customHeight="1" x14ac:dyDescent="0.2">
      <c r="A74" s="18"/>
      <c r="B74" s="19"/>
      <c r="C74" s="20"/>
      <c r="D74" s="21"/>
      <c r="E74" s="22"/>
      <c r="F74" s="22"/>
      <c r="G74" s="22"/>
    </row>
    <row r="75" spans="1:7" s="3" customFormat="1" ht="9" customHeight="1" x14ac:dyDescent="0.2">
      <c r="A75" s="60" t="s">
        <v>40</v>
      </c>
      <c r="B75" s="61"/>
      <c r="C75" s="61"/>
      <c r="D75" s="61"/>
      <c r="E75" s="61"/>
      <c r="F75" s="61"/>
      <c r="G75" s="62"/>
    </row>
    <row r="76" spans="1:7" s="3" customFormat="1" ht="9" customHeight="1" x14ac:dyDescent="0.2">
      <c r="A76" s="63" t="s">
        <v>19</v>
      </c>
      <c r="B76" s="64"/>
      <c r="C76" s="64"/>
      <c r="D76" s="64"/>
      <c r="E76" s="64"/>
      <c r="F76" s="64"/>
      <c r="G76" s="65"/>
    </row>
    <row r="77" spans="1:7" ht="8.1" customHeight="1" x14ac:dyDescent="0.2">
      <c r="A77" s="66" t="s">
        <v>127</v>
      </c>
      <c r="B77" s="56" t="s">
        <v>5</v>
      </c>
      <c r="C77" s="16">
        <v>853388.45</v>
      </c>
      <c r="D77" s="31"/>
      <c r="E77" s="68" t="s">
        <v>91</v>
      </c>
      <c r="F77" s="68" t="s">
        <v>106</v>
      </c>
      <c r="G77" s="68" t="s">
        <v>103</v>
      </c>
    </row>
    <row r="78" spans="1:7" ht="8.1" customHeight="1" x14ac:dyDescent="0.2">
      <c r="A78" s="67"/>
      <c r="B78" s="56" t="s">
        <v>6</v>
      </c>
      <c r="C78" s="39">
        <v>731677.64</v>
      </c>
      <c r="D78" s="33"/>
      <c r="E78" s="69"/>
      <c r="F78" s="69"/>
      <c r="G78" s="69"/>
    </row>
    <row r="79" spans="1:7" ht="8.1" customHeight="1" x14ac:dyDescent="0.2">
      <c r="A79" s="67"/>
      <c r="B79" s="56" t="s">
        <v>7</v>
      </c>
      <c r="C79" s="39">
        <v>387579.06</v>
      </c>
      <c r="D79" s="33"/>
      <c r="E79" s="69"/>
      <c r="F79" s="69"/>
      <c r="G79" s="69"/>
    </row>
    <row r="80" spans="1:7" ht="8.1" customHeight="1" x14ac:dyDescent="0.2">
      <c r="A80" s="67"/>
      <c r="B80" s="56" t="s">
        <v>8</v>
      </c>
      <c r="C80" s="34" t="s">
        <v>9</v>
      </c>
      <c r="D80" s="33"/>
      <c r="E80" s="69"/>
      <c r="F80" s="69"/>
      <c r="G80" s="69"/>
    </row>
    <row r="81" spans="1:7" ht="8.1" customHeight="1" x14ac:dyDescent="0.2">
      <c r="A81" s="67"/>
      <c r="B81" s="56" t="s">
        <v>10</v>
      </c>
      <c r="C81" s="34" t="s">
        <v>9</v>
      </c>
      <c r="D81" s="33"/>
      <c r="E81" s="69"/>
      <c r="F81" s="69"/>
      <c r="G81" s="69"/>
    </row>
    <row r="82" spans="1:7" ht="8.1" customHeight="1" x14ac:dyDescent="0.2">
      <c r="A82" s="67"/>
      <c r="B82" s="56" t="s">
        <v>11</v>
      </c>
      <c r="C82" s="34">
        <v>5000000</v>
      </c>
      <c r="D82" s="33"/>
      <c r="E82" s="69"/>
      <c r="F82" s="69"/>
      <c r="G82" s="69"/>
    </row>
    <row r="83" spans="1:7" s="2" customFormat="1" ht="8.1" customHeight="1" x14ac:dyDescent="0.2">
      <c r="A83" s="67"/>
      <c r="B83" s="56" t="s">
        <v>12</v>
      </c>
      <c r="C83" s="48">
        <v>30000</v>
      </c>
      <c r="D83" s="33"/>
      <c r="E83" s="69"/>
      <c r="F83" s="69"/>
      <c r="G83" s="69"/>
    </row>
    <row r="84" spans="1:7" ht="8.1" customHeight="1" x14ac:dyDescent="0.2">
      <c r="A84" s="67"/>
      <c r="B84" s="56" t="s">
        <v>13</v>
      </c>
      <c r="C84" s="48">
        <v>0</v>
      </c>
      <c r="D84" s="33"/>
      <c r="E84" s="69"/>
      <c r="F84" s="69"/>
      <c r="G84" s="69"/>
    </row>
    <row r="85" spans="1:7" ht="8.1" customHeight="1" x14ac:dyDescent="0.2">
      <c r="A85" s="67"/>
      <c r="B85" s="56" t="s">
        <v>14</v>
      </c>
      <c r="C85" s="48">
        <v>8000</v>
      </c>
      <c r="D85" s="33"/>
      <c r="E85" s="69"/>
      <c r="F85" s="69"/>
      <c r="G85" s="69"/>
    </row>
    <row r="86" spans="1:7" ht="8.1" customHeight="1" x14ac:dyDescent="0.2">
      <c r="A86" s="67"/>
      <c r="B86" s="56" t="s">
        <v>15</v>
      </c>
      <c r="C86" s="54">
        <v>5000</v>
      </c>
      <c r="D86" s="33"/>
      <c r="E86" s="70"/>
      <c r="F86" s="70"/>
      <c r="G86" s="70"/>
    </row>
    <row r="87" spans="1:7" ht="9" customHeight="1" x14ac:dyDescent="0.2">
      <c r="A87" s="26" t="s">
        <v>17</v>
      </c>
      <c r="B87" s="40" t="s">
        <v>16</v>
      </c>
      <c r="C87" s="53">
        <f>SUM(C77:C86)</f>
        <v>7015645.1500000004</v>
      </c>
      <c r="D87" s="28"/>
      <c r="E87" s="29"/>
      <c r="F87" s="29"/>
      <c r="G87" s="30"/>
    </row>
    <row r="88" spans="1:7" ht="9" customHeight="1" x14ac:dyDescent="0.2">
      <c r="A88" s="71" t="s">
        <v>27</v>
      </c>
      <c r="B88" s="72"/>
      <c r="C88" s="72"/>
      <c r="D88" s="72"/>
      <c r="E88" s="72"/>
      <c r="F88" s="72"/>
      <c r="G88" s="73"/>
    </row>
    <row r="89" spans="1:7" ht="9" customHeight="1" x14ac:dyDescent="0.2">
      <c r="A89" s="74" t="s">
        <v>28</v>
      </c>
      <c r="B89" s="75"/>
      <c r="C89" s="75"/>
      <c r="D89" s="75"/>
      <c r="E89" s="75"/>
      <c r="F89" s="75"/>
      <c r="G89" s="76"/>
    </row>
    <row r="90" spans="1:7" ht="9" customHeight="1" x14ac:dyDescent="0.2">
      <c r="A90" s="88" t="s">
        <v>141</v>
      </c>
      <c r="B90" s="89"/>
      <c r="C90" s="89"/>
      <c r="D90" s="89"/>
      <c r="E90" s="89"/>
      <c r="F90" s="89"/>
      <c r="G90" s="90"/>
    </row>
    <row r="91" spans="1:7" ht="5.0999999999999996" customHeight="1" x14ac:dyDescent="0.2">
      <c r="A91" s="18"/>
      <c r="B91" s="19"/>
      <c r="C91" s="20"/>
      <c r="D91" s="21"/>
      <c r="E91" s="22"/>
      <c r="F91" s="22"/>
      <c r="G91" s="22"/>
    </row>
    <row r="92" spans="1:7" ht="9" customHeight="1" x14ac:dyDescent="0.2">
      <c r="A92" s="60" t="s">
        <v>41</v>
      </c>
      <c r="B92" s="61"/>
      <c r="C92" s="61"/>
      <c r="D92" s="61"/>
      <c r="E92" s="61"/>
      <c r="F92" s="61"/>
      <c r="G92" s="62"/>
    </row>
    <row r="93" spans="1:7" ht="9" customHeight="1" x14ac:dyDescent="0.2">
      <c r="A93" s="63" t="s">
        <v>20</v>
      </c>
      <c r="B93" s="64"/>
      <c r="C93" s="64"/>
      <c r="D93" s="64"/>
      <c r="E93" s="64"/>
      <c r="F93" s="64"/>
      <c r="G93" s="65"/>
    </row>
    <row r="94" spans="1:7" ht="8.1" customHeight="1" x14ac:dyDescent="0.2">
      <c r="A94" s="66" t="s">
        <v>70</v>
      </c>
      <c r="B94" s="56" t="s">
        <v>5</v>
      </c>
      <c r="C94" s="16">
        <v>1670756.17</v>
      </c>
      <c r="D94" s="31"/>
      <c r="E94" s="68" t="s">
        <v>91</v>
      </c>
      <c r="F94" s="68" t="s">
        <v>105</v>
      </c>
      <c r="G94" s="68" t="s">
        <v>103</v>
      </c>
    </row>
    <row r="95" spans="1:7" ht="8.1" customHeight="1" x14ac:dyDescent="0.2">
      <c r="A95" s="67"/>
      <c r="B95" s="56" t="s">
        <v>6</v>
      </c>
      <c r="C95" s="39">
        <v>676867.97</v>
      </c>
      <c r="D95" s="33"/>
      <c r="E95" s="69"/>
      <c r="F95" s="69"/>
      <c r="G95" s="69"/>
    </row>
    <row r="96" spans="1:7" ht="8.1" customHeight="1" x14ac:dyDescent="0.2">
      <c r="A96" s="67"/>
      <c r="B96" s="56" t="s">
        <v>7</v>
      </c>
      <c r="C96" s="39">
        <v>802526.64</v>
      </c>
      <c r="D96" s="33"/>
      <c r="E96" s="69"/>
      <c r="F96" s="69"/>
      <c r="G96" s="69"/>
    </row>
    <row r="97" spans="1:7" s="2" customFormat="1" ht="8.1" customHeight="1" x14ac:dyDescent="0.2">
      <c r="A97" s="67"/>
      <c r="B97" s="56" t="s">
        <v>8</v>
      </c>
      <c r="C97" s="48" t="s">
        <v>9</v>
      </c>
      <c r="D97" s="33"/>
      <c r="E97" s="69"/>
      <c r="F97" s="69"/>
      <c r="G97" s="69"/>
    </row>
    <row r="98" spans="1:7" ht="8.1" customHeight="1" x14ac:dyDescent="0.2">
      <c r="A98" s="67"/>
      <c r="B98" s="56" t="s">
        <v>10</v>
      </c>
      <c r="C98" s="48" t="s">
        <v>9</v>
      </c>
      <c r="D98" s="33"/>
      <c r="E98" s="69"/>
      <c r="F98" s="69"/>
      <c r="G98" s="69"/>
    </row>
    <row r="99" spans="1:7" ht="8.1" customHeight="1" x14ac:dyDescent="0.2">
      <c r="A99" s="67"/>
      <c r="B99" s="56" t="s">
        <v>11</v>
      </c>
      <c r="C99" s="34">
        <v>5000000</v>
      </c>
      <c r="D99" s="33"/>
      <c r="E99" s="69"/>
      <c r="F99" s="69"/>
      <c r="G99" s="69"/>
    </row>
    <row r="100" spans="1:7" ht="8.1" customHeight="1" x14ac:dyDescent="0.2">
      <c r="A100" s="67"/>
      <c r="B100" s="56" t="s">
        <v>12</v>
      </c>
      <c r="C100" s="48">
        <v>73323.08</v>
      </c>
      <c r="D100" s="33"/>
      <c r="E100" s="69"/>
      <c r="F100" s="69"/>
      <c r="G100" s="69"/>
    </row>
    <row r="101" spans="1:7" ht="8.1" customHeight="1" x14ac:dyDescent="0.2">
      <c r="A101" s="67"/>
      <c r="B101" s="56" t="s">
        <v>13</v>
      </c>
      <c r="C101" s="48">
        <v>0</v>
      </c>
      <c r="D101" s="33"/>
      <c r="E101" s="69"/>
      <c r="F101" s="69"/>
      <c r="G101" s="69"/>
    </row>
    <row r="102" spans="1:7" ht="8.1" customHeight="1" x14ac:dyDescent="0.2">
      <c r="A102" s="67"/>
      <c r="B102" s="56" t="s">
        <v>14</v>
      </c>
      <c r="C102" s="48">
        <v>9000</v>
      </c>
      <c r="D102" s="33"/>
      <c r="E102" s="69"/>
      <c r="F102" s="69"/>
      <c r="G102" s="69"/>
    </row>
    <row r="103" spans="1:7" ht="8.1" customHeight="1" x14ac:dyDescent="0.2">
      <c r="A103" s="99"/>
      <c r="B103" s="56" t="s">
        <v>15</v>
      </c>
      <c r="C103" s="48">
        <v>15000</v>
      </c>
      <c r="D103" s="33"/>
      <c r="E103" s="70"/>
      <c r="F103" s="70"/>
      <c r="G103" s="70"/>
    </row>
    <row r="104" spans="1:7" ht="9" customHeight="1" x14ac:dyDescent="0.2">
      <c r="A104" s="26" t="s">
        <v>17</v>
      </c>
      <c r="B104" s="40" t="s">
        <v>16</v>
      </c>
      <c r="C104" s="53">
        <f>SUM(C92:C103)</f>
        <v>8247473.8599999994</v>
      </c>
      <c r="D104" s="28"/>
      <c r="E104" s="29"/>
      <c r="F104" s="29"/>
      <c r="G104" s="30"/>
    </row>
    <row r="105" spans="1:7" s="3" customFormat="1" ht="8.1" customHeight="1" x14ac:dyDescent="0.2">
      <c r="A105" s="71" t="s">
        <v>27</v>
      </c>
      <c r="B105" s="72"/>
      <c r="C105" s="72"/>
      <c r="D105" s="72"/>
      <c r="E105" s="72"/>
      <c r="F105" s="72"/>
      <c r="G105" s="73"/>
    </row>
    <row r="106" spans="1:7" s="3" customFormat="1" ht="8.1" customHeight="1" x14ac:dyDescent="0.2">
      <c r="A106" s="74" t="s">
        <v>28</v>
      </c>
      <c r="B106" s="75"/>
      <c r="C106" s="75"/>
      <c r="D106" s="75"/>
      <c r="E106" s="75"/>
      <c r="F106" s="75"/>
      <c r="G106" s="76"/>
    </row>
    <row r="107" spans="1:7" s="3" customFormat="1" ht="8.1" customHeight="1" x14ac:dyDescent="0.2">
      <c r="A107" s="88" t="s">
        <v>84</v>
      </c>
      <c r="B107" s="89"/>
      <c r="C107" s="89"/>
      <c r="D107" s="89"/>
      <c r="E107" s="89"/>
      <c r="F107" s="89"/>
      <c r="G107" s="90"/>
    </row>
    <row r="108" spans="1:7" ht="5.0999999999999996" customHeight="1" x14ac:dyDescent="0.2">
      <c r="A108" s="18"/>
      <c r="B108" s="19"/>
      <c r="C108" s="20"/>
      <c r="D108" s="21"/>
      <c r="E108" s="22"/>
      <c r="F108" s="22"/>
      <c r="G108" s="22"/>
    </row>
    <row r="109" spans="1:7" s="3" customFormat="1" ht="9" customHeight="1" x14ac:dyDescent="0.2">
      <c r="A109" s="60" t="s">
        <v>42</v>
      </c>
      <c r="B109" s="61"/>
      <c r="C109" s="61"/>
      <c r="D109" s="61"/>
      <c r="E109" s="61"/>
      <c r="F109" s="61"/>
      <c r="G109" s="62"/>
    </row>
    <row r="110" spans="1:7" s="3" customFormat="1" ht="9" customHeight="1" x14ac:dyDescent="0.2">
      <c r="A110" s="63" t="s">
        <v>160</v>
      </c>
      <c r="B110" s="64"/>
      <c r="C110" s="64"/>
      <c r="D110" s="64"/>
      <c r="E110" s="64"/>
      <c r="F110" s="64"/>
      <c r="G110" s="65"/>
    </row>
    <row r="111" spans="1:7" ht="8.1" customHeight="1" x14ac:dyDescent="0.2">
      <c r="A111" s="66" t="s">
        <v>147</v>
      </c>
      <c r="B111" s="56" t="s">
        <v>5</v>
      </c>
      <c r="C111" s="25">
        <v>656454.62</v>
      </c>
      <c r="D111" s="31"/>
      <c r="E111" s="68" t="s">
        <v>104</v>
      </c>
      <c r="F111" s="68" t="s">
        <v>92</v>
      </c>
      <c r="G111" s="68" t="s">
        <v>91</v>
      </c>
    </row>
    <row r="112" spans="1:7" ht="8.1" customHeight="1" x14ac:dyDescent="0.2">
      <c r="A112" s="67"/>
      <c r="B112" s="56" t="s">
        <v>6</v>
      </c>
      <c r="C112" s="39">
        <v>1192036.1200000001</v>
      </c>
      <c r="D112" s="33"/>
      <c r="E112" s="69"/>
      <c r="F112" s="69"/>
      <c r="G112" s="69"/>
    </row>
    <row r="113" spans="1:7" ht="8.1" customHeight="1" x14ac:dyDescent="0.2">
      <c r="A113" s="67"/>
      <c r="B113" s="56" t="s">
        <v>7</v>
      </c>
      <c r="C113" s="39">
        <v>647677.42000000004</v>
      </c>
      <c r="D113" s="33"/>
      <c r="E113" s="69"/>
      <c r="F113" s="69"/>
      <c r="G113" s="69"/>
    </row>
    <row r="114" spans="1:7" ht="8.1" customHeight="1" x14ac:dyDescent="0.2">
      <c r="A114" s="67"/>
      <c r="B114" s="56" t="s">
        <v>8</v>
      </c>
      <c r="C114" s="34" t="s">
        <v>9</v>
      </c>
      <c r="D114" s="33"/>
      <c r="E114" s="69"/>
      <c r="F114" s="69"/>
      <c r="G114" s="69"/>
    </row>
    <row r="115" spans="1:7" ht="8.1" customHeight="1" x14ac:dyDescent="0.2">
      <c r="A115" s="67"/>
      <c r="B115" s="56" t="s">
        <v>10</v>
      </c>
      <c r="C115" s="34" t="s">
        <v>9</v>
      </c>
      <c r="D115" s="33"/>
      <c r="E115" s="69"/>
      <c r="F115" s="69"/>
      <c r="G115" s="69"/>
    </row>
    <row r="116" spans="1:7" s="2" customFormat="1" ht="8.1" customHeight="1" x14ac:dyDescent="0.2">
      <c r="A116" s="67"/>
      <c r="B116" s="56" t="s">
        <v>11</v>
      </c>
      <c r="C116" s="34">
        <v>5000000</v>
      </c>
      <c r="D116" s="33"/>
      <c r="E116" s="69"/>
      <c r="F116" s="69"/>
      <c r="G116" s="69"/>
    </row>
    <row r="117" spans="1:7" ht="8.1" customHeight="1" x14ac:dyDescent="0.2">
      <c r="A117" s="67"/>
      <c r="B117" s="56" t="s">
        <v>12</v>
      </c>
      <c r="C117" s="48">
        <v>75467.7</v>
      </c>
      <c r="D117" s="33"/>
      <c r="E117" s="69"/>
      <c r="F117" s="69"/>
      <c r="G117" s="69"/>
    </row>
    <row r="118" spans="1:7" ht="8.1" customHeight="1" x14ac:dyDescent="0.2">
      <c r="A118" s="67"/>
      <c r="B118" s="56" t="s">
        <v>13</v>
      </c>
      <c r="C118" s="48">
        <v>68607</v>
      </c>
      <c r="D118" s="33"/>
      <c r="E118" s="69"/>
      <c r="F118" s="69"/>
      <c r="G118" s="69"/>
    </row>
    <row r="119" spans="1:7" ht="8.1" customHeight="1" x14ac:dyDescent="0.2">
      <c r="A119" s="67"/>
      <c r="B119" s="56" t="s">
        <v>14</v>
      </c>
      <c r="C119" s="48">
        <v>18000</v>
      </c>
      <c r="D119" s="33"/>
      <c r="E119" s="69"/>
      <c r="F119" s="69"/>
      <c r="G119" s="69"/>
    </row>
    <row r="120" spans="1:7" ht="8.1" customHeight="1" x14ac:dyDescent="0.2">
      <c r="A120" s="67"/>
      <c r="B120" s="56" t="s">
        <v>15</v>
      </c>
      <c r="C120" s="48">
        <v>10000</v>
      </c>
      <c r="D120" s="33"/>
      <c r="E120" s="70"/>
      <c r="F120" s="70"/>
      <c r="G120" s="70"/>
    </row>
    <row r="121" spans="1:7" ht="9.9499999999999993" customHeight="1" x14ac:dyDescent="0.2">
      <c r="A121" s="26" t="s">
        <v>17</v>
      </c>
      <c r="B121" s="40" t="s">
        <v>16</v>
      </c>
      <c r="C121" s="53">
        <f>SUM(C111:C120)</f>
        <v>7668242.8600000003</v>
      </c>
      <c r="D121" s="28"/>
      <c r="E121" s="29"/>
      <c r="F121" s="29"/>
      <c r="G121" s="30"/>
    </row>
    <row r="122" spans="1:7" s="3" customFormat="1" ht="8.1" customHeight="1" x14ac:dyDescent="0.2">
      <c r="A122" s="71" t="s">
        <v>27</v>
      </c>
      <c r="B122" s="72"/>
      <c r="C122" s="72"/>
      <c r="D122" s="72"/>
      <c r="E122" s="72"/>
      <c r="F122" s="72"/>
      <c r="G122" s="73"/>
    </row>
    <row r="123" spans="1:7" s="3" customFormat="1" ht="8.1" customHeight="1" x14ac:dyDescent="0.2">
      <c r="A123" s="74" t="s">
        <v>29</v>
      </c>
      <c r="B123" s="75"/>
      <c r="C123" s="75"/>
      <c r="D123" s="75"/>
      <c r="E123" s="75"/>
      <c r="F123" s="75"/>
      <c r="G123" s="76"/>
    </row>
    <row r="124" spans="1:7" s="3" customFormat="1" ht="8.1" customHeight="1" x14ac:dyDescent="0.2">
      <c r="A124" s="74" t="s">
        <v>66</v>
      </c>
      <c r="B124" s="75"/>
      <c r="C124" s="75"/>
      <c r="D124" s="75"/>
      <c r="E124" s="75"/>
      <c r="F124" s="75"/>
      <c r="G124" s="76"/>
    </row>
    <row r="125" spans="1:7" s="3" customFormat="1" ht="8.1" customHeight="1" x14ac:dyDescent="0.2">
      <c r="A125" s="57" t="s">
        <v>141</v>
      </c>
      <c r="B125" s="58"/>
      <c r="C125" s="58"/>
      <c r="D125" s="58"/>
      <c r="E125" s="58"/>
      <c r="F125" s="58"/>
      <c r="G125" s="59"/>
    </row>
    <row r="126" spans="1:7" ht="5.0999999999999996" customHeight="1" x14ac:dyDescent="0.2"/>
    <row r="127" spans="1:7" s="3" customFormat="1" ht="9" customHeight="1" x14ac:dyDescent="0.2">
      <c r="A127" s="60" t="s">
        <v>43</v>
      </c>
      <c r="B127" s="61"/>
      <c r="C127" s="61"/>
      <c r="D127" s="61"/>
      <c r="E127" s="61"/>
      <c r="F127" s="61"/>
      <c r="G127" s="62"/>
    </row>
    <row r="128" spans="1:7" s="3" customFormat="1" ht="9" customHeight="1" x14ac:dyDescent="0.2">
      <c r="A128" s="63" t="s">
        <v>21</v>
      </c>
      <c r="B128" s="64"/>
      <c r="C128" s="64"/>
      <c r="D128" s="64"/>
      <c r="E128" s="64"/>
      <c r="F128" s="64"/>
      <c r="G128" s="65"/>
    </row>
    <row r="129" spans="1:7" ht="8.1" customHeight="1" x14ac:dyDescent="0.2">
      <c r="A129" s="66" t="s">
        <v>73</v>
      </c>
      <c r="B129" s="56" t="s">
        <v>5</v>
      </c>
      <c r="C129" s="16">
        <v>4210332.72</v>
      </c>
      <c r="D129" s="31"/>
      <c r="E129" s="68" t="s">
        <v>91</v>
      </c>
      <c r="F129" s="68" t="s">
        <v>106</v>
      </c>
      <c r="G129" s="68" t="s">
        <v>103</v>
      </c>
    </row>
    <row r="130" spans="1:7" ht="8.1" customHeight="1" x14ac:dyDescent="0.2">
      <c r="A130" s="67"/>
      <c r="B130" s="56" t="s">
        <v>6</v>
      </c>
      <c r="C130" s="39">
        <v>2221753.27</v>
      </c>
      <c r="D130" s="33"/>
      <c r="E130" s="69"/>
      <c r="F130" s="69"/>
      <c r="G130" s="69"/>
    </row>
    <row r="131" spans="1:7" s="2" customFormat="1" ht="8.1" customHeight="1" x14ac:dyDescent="0.2">
      <c r="A131" s="67"/>
      <c r="B131" s="56" t="s">
        <v>7</v>
      </c>
      <c r="C131" s="39">
        <v>1107468.81</v>
      </c>
      <c r="D131" s="33"/>
      <c r="E131" s="69"/>
      <c r="F131" s="69"/>
      <c r="G131" s="69"/>
    </row>
    <row r="132" spans="1:7" ht="8.1" customHeight="1" x14ac:dyDescent="0.2">
      <c r="A132" s="67"/>
      <c r="B132" s="56" t="s">
        <v>8</v>
      </c>
      <c r="C132" s="34" t="s">
        <v>9</v>
      </c>
      <c r="D132" s="33"/>
      <c r="E132" s="69"/>
      <c r="F132" s="69"/>
      <c r="G132" s="69"/>
    </row>
    <row r="133" spans="1:7" ht="8.1" customHeight="1" x14ac:dyDescent="0.2">
      <c r="A133" s="67"/>
      <c r="B133" s="56" t="s">
        <v>10</v>
      </c>
      <c r="C133" s="34" t="s">
        <v>9</v>
      </c>
      <c r="D133" s="33"/>
      <c r="E133" s="69"/>
      <c r="F133" s="69"/>
      <c r="G133" s="69"/>
    </row>
    <row r="134" spans="1:7" ht="8.1" customHeight="1" x14ac:dyDescent="0.2">
      <c r="A134" s="67"/>
      <c r="B134" s="56" t="s">
        <v>11</v>
      </c>
      <c r="C134" s="34">
        <v>5000000</v>
      </c>
      <c r="D134" s="33"/>
      <c r="E134" s="69"/>
      <c r="F134" s="69"/>
      <c r="G134" s="69"/>
    </row>
    <row r="135" spans="1:7" ht="8.1" customHeight="1" x14ac:dyDescent="0.2">
      <c r="A135" s="67"/>
      <c r="B135" s="56" t="s">
        <v>12</v>
      </c>
      <c r="C135" s="48">
        <v>43659</v>
      </c>
      <c r="D135" s="33"/>
      <c r="E135" s="69"/>
      <c r="F135" s="69"/>
      <c r="G135" s="69"/>
    </row>
    <row r="136" spans="1:7" ht="8.1" customHeight="1" x14ac:dyDescent="0.2">
      <c r="A136" s="67"/>
      <c r="B136" s="56" t="s">
        <v>13</v>
      </c>
      <c r="C136" s="48">
        <v>43659</v>
      </c>
      <c r="D136" s="33"/>
      <c r="E136" s="69"/>
      <c r="F136" s="69"/>
      <c r="G136" s="69"/>
    </row>
    <row r="137" spans="1:7" ht="8.1" customHeight="1" x14ac:dyDescent="0.2">
      <c r="A137" s="67"/>
      <c r="B137" s="56" t="s">
        <v>14</v>
      </c>
      <c r="C137" s="48">
        <v>18000</v>
      </c>
      <c r="D137" s="33"/>
      <c r="E137" s="69"/>
      <c r="F137" s="69"/>
      <c r="G137" s="69"/>
    </row>
    <row r="138" spans="1:7" ht="8.1" customHeight="1" x14ac:dyDescent="0.2">
      <c r="A138" s="99"/>
      <c r="B138" s="56" t="s">
        <v>15</v>
      </c>
      <c r="C138" s="48">
        <v>18000</v>
      </c>
      <c r="D138" s="33"/>
      <c r="E138" s="70"/>
      <c r="F138" s="70"/>
      <c r="G138" s="70"/>
    </row>
    <row r="139" spans="1:7" ht="9.9499999999999993" customHeight="1" x14ac:dyDescent="0.2">
      <c r="A139" s="26" t="s">
        <v>17</v>
      </c>
      <c r="B139" s="40" t="s">
        <v>16</v>
      </c>
      <c r="C139" s="53">
        <f>SUM(C129:C138)</f>
        <v>12662872.800000001</v>
      </c>
      <c r="D139" s="28"/>
      <c r="E139" s="29"/>
      <c r="F139" s="29"/>
      <c r="G139" s="30"/>
    </row>
    <row r="140" spans="1:7" ht="9" customHeight="1" x14ac:dyDescent="0.2">
      <c r="A140" s="71" t="s">
        <v>27</v>
      </c>
      <c r="B140" s="72"/>
      <c r="C140" s="72"/>
      <c r="D140" s="72"/>
      <c r="E140" s="72"/>
      <c r="F140" s="72"/>
      <c r="G140" s="73"/>
    </row>
    <row r="141" spans="1:7" ht="9" customHeight="1" x14ac:dyDescent="0.2">
      <c r="A141" s="74" t="s">
        <v>66</v>
      </c>
      <c r="B141" s="75"/>
      <c r="C141" s="75"/>
      <c r="D141" s="75"/>
      <c r="E141" s="75"/>
      <c r="F141" s="75"/>
      <c r="G141" s="76"/>
    </row>
    <row r="142" spans="1:7" ht="9" customHeight="1" x14ac:dyDescent="0.2">
      <c r="A142" s="88" t="s">
        <v>84</v>
      </c>
      <c r="B142" s="89"/>
      <c r="C142" s="89"/>
      <c r="D142" s="89"/>
      <c r="E142" s="89"/>
      <c r="F142" s="89"/>
      <c r="G142" s="90"/>
    </row>
    <row r="143" spans="1:7" ht="5.0999999999999996" customHeight="1" x14ac:dyDescent="0.2">
      <c r="A143" s="9"/>
      <c r="B143" s="37"/>
      <c r="C143" s="38"/>
      <c r="D143" s="9"/>
      <c r="E143" s="37"/>
      <c r="F143" s="37"/>
      <c r="G143" s="37"/>
    </row>
    <row r="144" spans="1:7" s="3" customFormat="1" ht="9" customHeight="1" x14ac:dyDescent="0.2">
      <c r="A144" s="60" t="s">
        <v>44</v>
      </c>
      <c r="B144" s="61"/>
      <c r="C144" s="61"/>
      <c r="D144" s="61"/>
      <c r="E144" s="61"/>
      <c r="F144" s="61"/>
      <c r="G144" s="62"/>
    </row>
    <row r="145" spans="1:7" s="3" customFormat="1" ht="9" customHeight="1" x14ac:dyDescent="0.2">
      <c r="A145" s="63" t="s">
        <v>22</v>
      </c>
      <c r="B145" s="64"/>
      <c r="C145" s="64"/>
      <c r="D145" s="64"/>
      <c r="E145" s="64"/>
      <c r="F145" s="64"/>
      <c r="G145" s="65"/>
    </row>
    <row r="146" spans="1:7" ht="8.1" customHeight="1" x14ac:dyDescent="0.2">
      <c r="A146" s="66" t="s">
        <v>75</v>
      </c>
      <c r="B146" s="56" t="s">
        <v>5</v>
      </c>
      <c r="C146" s="16">
        <v>107226069.66</v>
      </c>
      <c r="D146" s="31"/>
      <c r="E146" s="68" t="s">
        <v>91</v>
      </c>
      <c r="F146" s="68" t="s">
        <v>125</v>
      </c>
      <c r="G146" s="68" t="s">
        <v>126</v>
      </c>
    </row>
    <row r="147" spans="1:7" s="2" customFormat="1" ht="8.1" customHeight="1" x14ac:dyDescent="0.2">
      <c r="A147" s="67"/>
      <c r="B147" s="56" t="s">
        <v>6</v>
      </c>
      <c r="C147" s="39">
        <v>6824157.9000000004</v>
      </c>
      <c r="D147" s="33"/>
      <c r="E147" s="69"/>
      <c r="F147" s="69"/>
      <c r="G147" s="69"/>
    </row>
    <row r="148" spans="1:7" s="12" customFormat="1" ht="8.1" customHeight="1" x14ac:dyDescent="0.2">
      <c r="A148" s="67"/>
      <c r="B148" s="56" t="s">
        <v>7</v>
      </c>
      <c r="C148" s="39">
        <v>1051452.56</v>
      </c>
      <c r="D148" s="33"/>
      <c r="E148" s="69"/>
      <c r="F148" s="69"/>
      <c r="G148" s="69"/>
    </row>
    <row r="149" spans="1:7" s="12" customFormat="1" ht="8.1" customHeight="1" x14ac:dyDescent="0.2">
      <c r="A149" s="67"/>
      <c r="B149" s="56" t="s">
        <v>8</v>
      </c>
      <c r="C149" s="34" t="s">
        <v>9</v>
      </c>
      <c r="D149" s="33"/>
      <c r="E149" s="69"/>
      <c r="F149" s="69"/>
      <c r="G149" s="69"/>
    </row>
    <row r="150" spans="1:7" s="12" customFormat="1" ht="8.1" customHeight="1" x14ac:dyDescent="0.2">
      <c r="A150" s="67"/>
      <c r="B150" s="56" t="s">
        <v>10</v>
      </c>
      <c r="C150" s="34" t="s">
        <v>9</v>
      </c>
      <c r="D150" s="33"/>
      <c r="E150" s="69"/>
      <c r="F150" s="69"/>
      <c r="G150" s="69"/>
    </row>
    <row r="151" spans="1:7" s="12" customFormat="1" ht="8.1" customHeight="1" x14ac:dyDescent="0.2">
      <c r="A151" s="67"/>
      <c r="B151" s="56" t="s">
        <v>11</v>
      </c>
      <c r="C151" s="34">
        <v>5000000</v>
      </c>
      <c r="D151" s="33"/>
      <c r="E151" s="69"/>
      <c r="F151" s="69"/>
      <c r="G151" s="69"/>
    </row>
    <row r="152" spans="1:7" s="12" customFormat="1" ht="8.1" customHeight="1" x14ac:dyDescent="0.2">
      <c r="A152" s="67"/>
      <c r="B152" s="56" t="s">
        <v>12</v>
      </c>
      <c r="C152" s="48">
        <v>100000</v>
      </c>
      <c r="D152" s="33"/>
      <c r="E152" s="69"/>
      <c r="F152" s="69"/>
      <c r="G152" s="69"/>
    </row>
    <row r="153" spans="1:7" s="12" customFormat="1" ht="8.1" customHeight="1" x14ac:dyDescent="0.2">
      <c r="A153" s="67"/>
      <c r="B153" s="56" t="s">
        <v>13</v>
      </c>
      <c r="C153" s="48">
        <v>110000</v>
      </c>
      <c r="D153" s="33"/>
      <c r="E153" s="69"/>
      <c r="F153" s="69"/>
      <c r="G153" s="69"/>
    </row>
    <row r="154" spans="1:7" s="12" customFormat="1" ht="8.1" customHeight="1" x14ac:dyDescent="0.2">
      <c r="A154" s="67"/>
      <c r="B154" s="56" t="s">
        <v>14</v>
      </c>
      <c r="C154" s="48">
        <v>20000</v>
      </c>
      <c r="D154" s="33"/>
      <c r="E154" s="69"/>
      <c r="F154" s="69"/>
      <c r="G154" s="69"/>
    </row>
    <row r="155" spans="1:7" s="12" customFormat="1" ht="8.1" customHeight="1" x14ac:dyDescent="0.2">
      <c r="A155" s="67"/>
      <c r="B155" s="56" t="s">
        <v>15</v>
      </c>
      <c r="C155" s="54">
        <v>12000</v>
      </c>
      <c r="D155" s="35"/>
      <c r="E155" s="70"/>
      <c r="F155" s="70"/>
      <c r="G155" s="70"/>
    </row>
    <row r="156" spans="1:7" s="12" customFormat="1" ht="9.9499999999999993" customHeight="1" x14ac:dyDescent="0.2">
      <c r="A156" s="26" t="s">
        <v>17</v>
      </c>
      <c r="B156" s="40" t="s">
        <v>16</v>
      </c>
      <c r="C156" s="53">
        <f>SUM(C146:C155)</f>
        <v>120343680.12</v>
      </c>
      <c r="D156" s="28"/>
      <c r="E156" s="29"/>
      <c r="F156" s="29"/>
      <c r="G156" s="30"/>
    </row>
    <row r="157" spans="1:7" s="4" customFormat="1" ht="8.1" customHeight="1" x14ac:dyDescent="0.2">
      <c r="A157" s="71" t="s">
        <v>27</v>
      </c>
      <c r="B157" s="72"/>
      <c r="C157" s="72"/>
      <c r="D157" s="72"/>
      <c r="E157" s="72"/>
      <c r="F157" s="72"/>
      <c r="G157" s="73"/>
    </row>
    <row r="158" spans="1:7" s="4" customFormat="1" ht="8.1" customHeight="1" x14ac:dyDescent="0.2">
      <c r="A158" s="74" t="s">
        <v>66</v>
      </c>
      <c r="B158" s="75"/>
      <c r="C158" s="75"/>
      <c r="D158" s="75"/>
      <c r="E158" s="75"/>
      <c r="F158" s="75"/>
      <c r="G158" s="76"/>
    </row>
    <row r="159" spans="1:7" s="3" customFormat="1" ht="8.1" customHeight="1" x14ac:dyDescent="0.2">
      <c r="A159" s="88" t="s">
        <v>84</v>
      </c>
      <c r="B159" s="89"/>
      <c r="C159" s="89"/>
      <c r="D159" s="89"/>
      <c r="E159" s="89"/>
      <c r="F159" s="89"/>
      <c r="G159" s="90"/>
    </row>
    <row r="160" spans="1:7" s="12" customFormat="1" ht="5.0999999999999996" customHeight="1" x14ac:dyDescent="0.2">
      <c r="A160" s="18"/>
      <c r="B160" s="19"/>
      <c r="C160" s="20"/>
      <c r="D160" s="21"/>
      <c r="E160" s="22"/>
      <c r="F160" s="22"/>
      <c r="G160" s="22"/>
    </row>
    <row r="161" spans="1:7" s="12" customFormat="1" ht="9.9499999999999993" customHeight="1" x14ac:dyDescent="0.2">
      <c r="A161" s="60" t="s">
        <v>45</v>
      </c>
      <c r="B161" s="61"/>
      <c r="C161" s="61"/>
      <c r="D161" s="61"/>
      <c r="E161" s="61"/>
      <c r="F161" s="61"/>
      <c r="G161" s="62"/>
    </row>
    <row r="162" spans="1:7" s="12" customFormat="1" ht="9.9499999999999993" customHeight="1" x14ac:dyDescent="0.2">
      <c r="A162" s="63" t="s">
        <v>128</v>
      </c>
      <c r="B162" s="64"/>
      <c r="C162" s="64"/>
      <c r="D162" s="64"/>
      <c r="E162" s="64"/>
      <c r="F162" s="64"/>
      <c r="G162" s="65"/>
    </row>
    <row r="163" spans="1:7" s="12" customFormat="1" ht="8.1" customHeight="1" x14ac:dyDescent="0.2">
      <c r="A163" s="66" t="s">
        <v>153</v>
      </c>
      <c r="B163" s="56" t="s">
        <v>5</v>
      </c>
      <c r="C163" s="16">
        <v>1632813.79</v>
      </c>
      <c r="D163" s="31"/>
      <c r="E163" s="68" t="s">
        <v>91</v>
      </c>
      <c r="F163" s="68" t="s">
        <v>125</v>
      </c>
      <c r="G163" s="68" t="s">
        <v>126</v>
      </c>
    </row>
    <row r="164" spans="1:7" s="12" customFormat="1" ht="8.1" customHeight="1" x14ac:dyDescent="0.2">
      <c r="A164" s="67"/>
      <c r="B164" s="56" t="s">
        <v>6</v>
      </c>
      <c r="C164" s="39">
        <v>0</v>
      </c>
      <c r="D164" s="33"/>
      <c r="E164" s="69"/>
      <c r="F164" s="69"/>
      <c r="G164" s="69"/>
    </row>
    <row r="165" spans="1:7" s="12" customFormat="1" ht="8.1" customHeight="1" x14ac:dyDescent="0.2">
      <c r="A165" s="67"/>
      <c r="B165" s="56" t="s">
        <v>7</v>
      </c>
      <c r="C165" s="39">
        <v>0</v>
      </c>
      <c r="D165" s="33"/>
      <c r="E165" s="69"/>
      <c r="F165" s="69"/>
      <c r="G165" s="69"/>
    </row>
    <row r="166" spans="1:7" s="12" customFormat="1" ht="8.1" customHeight="1" x14ac:dyDescent="0.2">
      <c r="A166" s="67"/>
      <c r="B166" s="56" t="s">
        <v>8</v>
      </c>
      <c r="C166" s="34" t="s">
        <v>9</v>
      </c>
      <c r="D166" s="33"/>
      <c r="E166" s="69"/>
      <c r="F166" s="69"/>
      <c r="G166" s="69"/>
    </row>
    <row r="167" spans="1:7" s="12" customFormat="1" ht="8.1" customHeight="1" x14ac:dyDescent="0.2">
      <c r="A167" s="67"/>
      <c r="B167" s="56" t="s">
        <v>10</v>
      </c>
      <c r="C167" s="34" t="s">
        <v>9</v>
      </c>
      <c r="D167" s="33"/>
      <c r="E167" s="69"/>
      <c r="F167" s="69"/>
      <c r="G167" s="69"/>
    </row>
    <row r="168" spans="1:7" s="12" customFormat="1" ht="8.1" customHeight="1" x14ac:dyDescent="0.2">
      <c r="A168" s="67"/>
      <c r="B168" s="56" t="s">
        <v>11</v>
      </c>
      <c r="C168" s="48">
        <v>5000000</v>
      </c>
      <c r="D168" s="33"/>
      <c r="E168" s="69"/>
      <c r="F168" s="69"/>
      <c r="G168" s="69"/>
    </row>
    <row r="169" spans="1:7" s="12" customFormat="1" ht="8.1" customHeight="1" x14ac:dyDescent="0.2">
      <c r="A169" s="67"/>
      <c r="B169" s="56" t="s">
        <v>12</v>
      </c>
      <c r="C169" s="48">
        <v>100000</v>
      </c>
      <c r="D169" s="33"/>
      <c r="E169" s="69"/>
      <c r="F169" s="69"/>
      <c r="G169" s="69"/>
    </row>
    <row r="170" spans="1:7" s="12" customFormat="1" ht="8.1" customHeight="1" x14ac:dyDescent="0.2">
      <c r="A170" s="67"/>
      <c r="B170" s="56" t="s">
        <v>13</v>
      </c>
      <c r="C170" s="48">
        <v>110000</v>
      </c>
      <c r="D170" s="33"/>
      <c r="E170" s="69"/>
      <c r="F170" s="69"/>
      <c r="G170" s="69"/>
    </row>
    <row r="171" spans="1:7" s="12" customFormat="1" ht="8.1" customHeight="1" x14ac:dyDescent="0.2">
      <c r="A171" s="67"/>
      <c r="B171" s="56" t="s">
        <v>14</v>
      </c>
      <c r="C171" s="48">
        <v>20000</v>
      </c>
      <c r="D171" s="33"/>
      <c r="E171" s="69"/>
      <c r="F171" s="69"/>
      <c r="G171" s="69"/>
    </row>
    <row r="172" spans="1:7" s="12" customFormat="1" ht="8.1" customHeight="1" x14ac:dyDescent="0.2">
      <c r="A172" s="67"/>
      <c r="B172" s="56" t="s">
        <v>15</v>
      </c>
      <c r="C172" s="54">
        <v>12000</v>
      </c>
      <c r="D172" s="35"/>
      <c r="E172" s="70"/>
      <c r="F172" s="70"/>
      <c r="G172" s="70"/>
    </row>
    <row r="173" spans="1:7" s="12" customFormat="1" ht="9.9499999999999993" customHeight="1" x14ac:dyDescent="0.2">
      <c r="A173" s="26" t="s">
        <v>17</v>
      </c>
      <c r="B173" s="40" t="s">
        <v>16</v>
      </c>
      <c r="C173" s="53">
        <f>SUM(C163:C172)</f>
        <v>6874813.79</v>
      </c>
      <c r="D173" s="28"/>
      <c r="E173" s="29"/>
      <c r="F173" s="29"/>
      <c r="G173" s="30"/>
    </row>
    <row r="174" spans="1:7" s="4" customFormat="1" ht="8.1" customHeight="1" x14ac:dyDescent="0.2">
      <c r="A174" s="71" t="s">
        <v>27</v>
      </c>
      <c r="B174" s="72"/>
      <c r="C174" s="72"/>
      <c r="D174" s="72"/>
      <c r="E174" s="72"/>
      <c r="F174" s="72"/>
      <c r="G174" s="73"/>
    </row>
    <row r="175" spans="1:7" s="4" customFormat="1" ht="8.1" customHeight="1" x14ac:dyDescent="0.2">
      <c r="A175" s="74" t="s">
        <v>66</v>
      </c>
      <c r="B175" s="75"/>
      <c r="C175" s="75"/>
      <c r="D175" s="75"/>
      <c r="E175" s="75"/>
      <c r="F175" s="75"/>
      <c r="G175" s="76"/>
    </row>
    <row r="176" spans="1:7" s="3" customFormat="1" ht="8.1" customHeight="1" x14ac:dyDescent="0.2">
      <c r="A176" s="88" t="s">
        <v>84</v>
      </c>
      <c r="B176" s="89"/>
      <c r="C176" s="89"/>
      <c r="D176" s="89"/>
      <c r="E176" s="89"/>
      <c r="F176" s="89"/>
      <c r="G176" s="90"/>
    </row>
    <row r="177" spans="1:7" s="12" customFormat="1" ht="5.0999999999999996" customHeight="1" x14ac:dyDescent="0.2">
      <c r="A177" s="18"/>
      <c r="B177" s="19"/>
      <c r="C177" s="20"/>
      <c r="D177" s="21"/>
      <c r="E177" s="22"/>
      <c r="F177" s="22"/>
      <c r="G177" s="22"/>
    </row>
    <row r="178" spans="1:7" ht="9" customHeight="1" x14ac:dyDescent="0.2">
      <c r="A178" s="60" t="s">
        <v>46</v>
      </c>
      <c r="B178" s="61"/>
      <c r="C178" s="61"/>
      <c r="D178" s="61"/>
      <c r="E178" s="61"/>
      <c r="F178" s="61"/>
      <c r="G178" s="62"/>
    </row>
    <row r="179" spans="1:7" ht="8.1" customHeight="1" x14ac:dyDescent="0.2">
      <c r="A179" s="63" t="s">
        <v>149</v>
      </c>
      <c r="B179" s="64"/>
      <c r="C179" s="64"/>
      <c r="D179" s="64"/>
      <c r="E179" s="64"/>
      <c r="F179" s="64"/>
      <c r="G179" s="65"/>
    </row>
    <row r="180" spans="1:7" s="12" customFormat="1" ht="8.1" customHeight="1" x14ac:dyDescent="0.2">
      <c r="A180" s="66" t="s">
        <v>129</v>
      </c>
      <c r="B180" s="56" t="s">
        <v>5</v>
      </c>
      <c r="C180" s="16">
        <f>13339066.49+2233105.27</f>
        <v>15572171.76</v>
      </c>
      <c r="D180" s="31"/>
      <c r="E180" s="68" t="s">
        <v>91</v>
      </c>
      <c r="F180" s="68" t="s">
        <v>101</v>
      </c>
      <c r="G180" s="68" t="s">
        <v>102</v>
      </c>
    </row>
    <row r="181" spans="1:7" s="12" customFormat="1" ht="8.1" customHeight="1" x14ac:dyDescent="0.2">
      <c r="A181" s="67"/>
      <c r="B181" s="56" t="s">
        <v>6</v>
      </c>
      <c r="C181" s="39">
        <v>2848343.19</v>
      </c>
      <c r="D181" s="33"/>
      <c r="E181" s="69"/>
      <c r="F181" s="69"/>
      <c r="G181" s="69"/>
    </row>
    <row r="182" spans="1:7" ht="8.1" customHeight="1" x14ac:dyDescent="0.2">
      <c r="A182" s="67"/>
      <c r="B182" s="56" t="s">
        <v>7</v>
      </c>
      <c r="C182" s="39">
        <v>2102303.0499999998</v>
      </c>
      <c r="D182" s="33"/>
      <c r="E182" s="69"/>
      <c r="F182" s="69"/>
      <c r="G182" s="69"/>
    </row>
    <row r="183" spans="1:7" ht="8.1" customHeight="1" x14ac:dyDescent="0.2">
      <c r="A183" s="67"/>
      <c r="B183" s="56" t="s">
        <v>8</v>
      </c>
      <c r="C183" s="34" t="s">
        <v>9</v>
      </c>
      <c r="D183" s="33"/>
      <c r="E183" s="69"/>
      <c r="F183" s="69"/>
      <c r="G183" s="69"/>
    </row>
    <row r="184" spans="1:7" s="2" customFormat="1" ht="8.1" customHeight="1" x14ac:dyDescent="0.2">
      <c r="A184" s="67"/>
      <c r="B184" s="56" t="s">
        <v>10</v>
      </c>
      <c r="C184" s="34" t="s">
        <v>9</v>
      </c>
      <c r="D184" s="33"/>
      <c r="E184" s="69"/>
      <c r="F184" s="69"/>
      <c r="G184" s="69"/>
    </row>
    <row r="185" spans="1:7" ht="8.1" customHeight="1" x14ac:dyDescent="0.2">
      <c r="A185" s="67"/>
      <c r="B185" s="56" t="s">
        <v>11</v>
      </c>
      <c r="C185" s="34">
        <v>5000000</v>
      </c>
      <c r="D185" s="33"/>
      <c r="E185" s="69"/>
      <c r="F185" s="69"/>
      <c r="G185" s="69"/>
    </row>
    <row r="186" spans="1:7" ht="8.1" customHeight="1" x14ac:dyDescent="0.2">
      <c r="A186" s="67"/>
      <c r="B186" s="56" t="s">
        <v>12</v>
      </c>
      <c r="C186" s="48">
        <v>75467.7</v>
      </c>
      <c r="D186" s="33"/>
      <c r="E186" s="69"/>
      <c r="F186" s="69"/>
      <c r="G186" s="69"/>
    </row>
    <row r="187" spans="1:7" ht="8.1" customHeight="1" x14ac:dyDescent="0.2">
      <c r="A187" s="67"/>
      <c r="B187" s="56" t="s">
        <v>13</v>
      </c>
      <c r="C187" s="48">
        <v>105654.78</v>
      </c>
      <c r="D187" s="33"/>
      <c r="E187" s="69"/>
      <c r="F187" s="69"/>
      <c r="G187" s="69"/>
    </row>
    <row r="188" spans="1:7" ht="8.1" customHeight="1" x14ac:dyDescent="0.2">
      <c r="A188" s="67"/>
      <c r="B188" s="56" t="s">
        <v>14</v>
      </c>
      <c r="C188" s="48">
        <v>9000</v>
      </c>
      <c r="D188" s="33"/>
      <c r="E188" s="69"/>
      <c r="F188" s="69"/>
      <c r="G188" s="69"/>
    </row>
    <row r="189" spans="1:7" ht="8.1" customHeight="1" x14ac:dyDescent="0.2">
      <c r="A189" s="67"/>
      <c r="B189" s="56" t="s">
        <v>15</v>
      </c>
      <c r="C189" s="48">
        <v>12000</v>
      </c>
      <c r="D189" s="33"/>
      <c r="E189" s="70"/>
      <c r="F189" s="70"/>
      <c r="G189" s="70"/>
    </row>
    <row r="190" spans="1:7" ht="9.9499999999999993" customHeight="1" x14ac:dyDescent="0.2">
      <c r="A190" s="26" t="s">
        <v>17</v>
      </c>
      <c r="B190" s="36" t="s">
        <v>16</v>
      </c>
      <c r="C190" s="53">
        <f>SUM(C180:C189)</f>
        <v>25724940.48</v>
      </c>
      <c r="D190" s="28"/>
      <c r="E190" s="29"/>
      <c r="F190" s="29"/>
      <c r="G190" s="30"/>
    </row>
    <row r="191" spans="1:7" ht="7.5" customHeight="1" x14ac:dyDescent="0.2">
      <c r="A191" s="71" t="s">
        <v>27</v>
      </c>
      <c r="B191" s="72"/>
      <c r="C191" s="72"/>
      <c r="D191" s="72"/>
      <c r="E191" s="72"/>
      <c r="F191" s="72"/>
      <c r="G191" s="73"/>
    </row>
    <row r="192" spans="1:7" ht="7.5" customHeight="1" x14ac:dyDescent="0.2">
      <c r="A192" s="74" t="s">
        <v>66</v>
      </c>
      <c r="B192" s="75"/>
      <c r="C192" s="75"/>
      <c r="D192" s="75"/>
      <c r="E192" s="75"/>
      <c r="F192" s="75"/>
      <c r="G192" s="76"/>
    </row>
    <row r="193" spans="1:7" ht="7.5" customHeight="1" x14ac:dyDescent="0.2">
      <c r="A193" s="74" t="s">
        <v>30</v>
      </c>
      <c r="B193" s="75"/>
      <c r="C193" s="75"/>
      <c r="D193" s="75"/>
      <c r="E193" s="75"/>
      <c r="F193" s="75"/>
      <c r="G193" s="76"/>
    </row>
    <row r="194" spans="1:7" ht="7.5" customHeight="1" x14ac:dyDescent="0.2">
      <c r="A194" s="91" t="s">
        <v>84</v>
      </c>
      <c r="B194" s="92"/>
      <c r="C194" s="92"/>
      <c r="D194" s="92"/>
      <c r="E194" s="92"/>
      <c r="F194" s="92"/>
      <c r="G194" s="93"/>
    </row>
    <row r="195" spans="1:7" ht="5.0999999999999996" customHeight="1" x14ac:dyDescent="0.2">
      <c r="A195" s="87"/>
      <c r="B195" s="87"/>
      <c r="C195" s="87"/>
      <c r="D195" s="87"/>
      <c r="E195" s="87"/>
      <c r="F195" s="87"/>
      <c r="G195" s="87"/>
    </row>
    <row r="196" spans="1:7" s="3" customFormat="1" ht="9" customHeight="1" x14ac:dyDescent="0.2">
      <c r="A196" s="60" t="s">
        <v>47</v>
      </c>
      <c r="B196" s="61"/>
      <c r="C196" s="61"/>
      <c r="D196" s="61"/>
      <c r="E196" s="61"/>
      <c r="F196" s="61"/>
      <c r="G196" s="62"/>
    </row>
    <row r="197" spans="1:7" s="3" customFormat="1" ht="9" customHeight="1" x14ac:dyDescent="0.2">
      <c r="A197" s="63" t="s">
        <v>23</v>
      </c>
      <c r="B197" s="64"/>
      <c r="C197" s="64"/>
      <c r="D197" s="64"/>
      <c r="E197" s="64"/>
      <c r="F197" s="64"/>
      <c r="G197" s="65"/>
    </row>
    <row r="198" spans="1:7" s="3" customFormat="1" ht="8.1" customHeight="1" x14ac:dyDescent="0.2">
      <c r="A198" s="66" t="s">
        <v>76</v>
      </c>
      <c r="B198" s="56" t="s">
        <v>5</v>
      </c>
      <c r="C198" s="16">
        <f>81795549.66+4499367.11</f>
        <v>86294916.769999996</v>
      </c>
      <c r="D198" s="31"/>
      <c r="E198" s="68" t="s">
        <v>91</v>
      </c>
      <c r="F198" s="68" t="s">
        <v>94</v>
      </c>
      <c r="G198" s="68" t="s">
        <v>100</v>
      </c>
    </row>
    <row r="199" spans="1:7" s="3" customFormat="1" ht="8.1" customHeight="1" x14ac:dyDescent="0.2">
      <c r="A199" s="94"/>
      <c r="B199" s="56" t="s">
        <v>6</v>
      </c>
      <c r="C199" s="39">
        <v>47013636.18</v>
      </c>
      <c r="D199" s="33"/>
      <c r="E199" s="69"/>
      <c r="F199" s="69"/>
      <c r="G199" s="69"/>
    </row>
    <row r="200" spans="1:7" s="3" customFormat="1" ht="8.1" customHeight="1" x14ac:dyDescent="0.2">
      <c r="A200" s="94"/>
      <c r="B200" s="56" t="s">
        <v>7</v>
      </c>
      <c r="C200" s="39">
        <v>4594570.0199999996</v>
      </c>
      <c r="D200" s="33"/>
      <c r="E200" s="69"/>
      <c r="F200" s="69"/>
      <c r="G200" s="69"/>
    </row>
    <row r="201" spans="1:7" s="50" customFormat="1" ht="8.1" customHeight="1" x14ac:dyDescent="0.2">
      <c r="A201" s="94"/>
      <c r="B201" s="56" t="s">
        <v>8</v>
      </c>
      <c r="C201" s="34" t="s">
        <v>9</v>
      </c>
      <c r="D201" s="33"/>
      <c r="E201" s="69"/>
      <c r="F201" s="69"/>
      <c r="G201" s="69"/>
    </row>
    <row r="202" spans="1:7" s="3" customFormat="1" ht="8.1" customHeight="1" x14ac:dyDescent="0.2">
      <c r="A202" s="94"/>
      <c r="B202" s="56" t="s">
        <v>10</v>
      </c>
      <c r="C202" s="34" t="s">
        <v>9</v>
      </c>
      <c r="D202" s="33"/>
      <c r="E202" s="69"/>
      <c r="F202" s="69"/>
      <c r="G202" s="69"/>
    </row>
    <row r="203" spans="1:7" s="3" customFormat="1" ht="8.1" customHeight="1" x14ac:dyDescent="0.2">
      <c r="A203" s="94"/>
      <c r="B203" s="56" t="s">
        <v>11</v>
      </c>
      <c r="C203" s="34">
        <v>5000000</v>
      </c>
      <c r="D203" s="33"/>
      <c r="E203" s="69"/>
      <c r="F203" s="69"/>
      <c r="G203" s="69"/>
    </row>
    <row r="204" spans="1:7" s="3" customFormat="1" ht="8.1" customHeight="1" x14ac:dyDescent="0.2">
      <c r="A204" s="94"/>
      <c r="B204" s="56" t="s">
        <v>12</v>
      </c>
      <c r="C204" s="48">
        <v>81081</v>
      </c>
      <c r="D204" s="33"/>
      <c r="E204" s="69"/>
      <c r="F204" s="69"/>
      <c r="G204" s="69"/>
    </row>
    <row r="205" spans="1:7" s="3" customFormat="1" ht="8.1" customHeight="1" x14ac:dyDescent="0.2">
      <c r="A205" s="94"/>
      <c r="B205" s="56" t="s">
        <v>13</v>
      </c>
      <c r="C205" s="48">
        <v>150935.4</v>
      </c>
      <c r="D205" s="33"/>
      <c r="E205" s="69"/>
      <c r="F205" s="69"/>
      <c r="G205" s="69"/>
    </row>
    <row r="206" spans="1:7" s="3" customFormat="1" ht="8.1" customHeight="1" x14ac:dyDescent="0.2">
      <c r="A206" s="94"/>
      <c r="B206" s="56" t="s">
        <v>14</v>
      </c>
      <c r="C206" s="48">
        <v>30000</v>
      </c>
      <c r="D206" s="33"/>
      <c r="E206" s="69"/>
      <c r="F206" s="69"/>
      <c r="G206" s="69"/>
    </row>
    <row r="207" spans="1:7" s="3" customFormat="1" ht="8.1" customHeight="1" x14ac:dyDescent="0.2">
      <c r="A207" s="94"/>
      <c r="B207" s="56" t="s">
        <v>15</v>
      </c>
      <c r="C207" s="48">
        <v>50000</v>
      </c>
      <c r="D207" s="33"/>
      <c r="E207" s="70"/>
      <c r="F207" s="70"/>
      <c r="G207" s="70"/>
    </row>
    <row r="208" spans="1:7" ht="9" customHeight="1" x14ac:dyDescent="0.2">
      <c r="A208" s="26" t="s">
        <v>17</v>
      </c>
      <c r="B208" s="40" t="s">
        <v>16</v>
      </c>
      <c r="C208" s="53">
        <f>SUM(C198:C207)</f>
        <v>143215139.37</v>
      </c>
      <c r="D208" s="28"/>
      <c r="E208" s="29"/>
      <c r="F208" s="29"/>
      <c r="G208" s="30"/>
    </row>
    <row r="209" spans="1:7" s="3" customFormat="1" ht="7.5" customHeight="1" x14ac:dyDescent="0.2">
      <c r="A209" s="71" t="s">
        <v>27</v>
      </c>
      <c r="B209" s="72"/>
      <c r="C209" s="72"/>
      <c r="D209" s="72"/>
      <c r="E209" s="72"/>
      <c r="F209" s="72"/>
      <c r="G209" s="73"/>
    </row>
    <row r="210" spans="1:7" s="3" customFormat="1" ht="7.5" customHeight="1" x14ac:dyDescent="0.2">
      <c r="A210" s="74" t="s">
        <v>66</v>
      </c>
      <c r="B210" s="75"/>
      <c r="C210" s="75"/>
      <c r="D210" s="75"/>
      <c r="E210" s="75"/>
      <c r="F210" s="75"/>
      <c r="G210" s="76"/>
    </row>
    <row r="211" spans="1:7" s="3" customFormat="1" ht="7.5" customHeight="1" x14ac:dyDescent="0.2">
      <c r="A211" s="74" t="s">
        <v>77</v>
      </c>
      <c r="B211" s="75"/>
      <c r="C211" s="75"/>
      <c r="D211" s="75"/>
      <c r="E211" s="75"/>
      <c r="F211" s="75"/>
      <c r="G211" s="76"/>
    </row>
    <row r="212" spans="1:7" s="3" customFormat="1" ht="7.5" customHeight="1" x14ac:dyDescent="0.2">
      <c r="A212" s="91" t="s">
        <v>84</v>
      </c>
      <c r="B212" s="92"/>
      <c r="C212" s="92"/>
      <c r="D212" s="92"/>
      <c r="E212" s="92"/>
      <c r="F212" s="92"/>
      <c r="G212" s="93"/>
    </row>
    <row r="213" spans="1:7" ht="5.0999999999999996" customHeight="1" x14ac:dyDescent="0.2">
      <c r="A213" s="87"/>
      <c r="B213" s="87"/>
      <c r="C213" s="87"/>
      <c r="D213" s="87"/>
      <c r="E213" s="87"/>
      <c r="F213" s="87"/>
      <c r="G213" s="87"/>
    </row>
    <row r="214" spans="1:7" s="3" customFormat="1" ht="9" customHeight="1" x14ac:dyDescent="0.2">
      <c r="A214" s="60" t="s">
        <v>49</v>
      </c>
      <c r="B214" s="61"/>
      <c r="C214" s="61"/>
      <c r="D214" s="61"/>
      <c r="E214" s="61"/>
      <c r="F214" s="61"/>
      <c r="G214" s="62"/>
    </row>
    <row r="215" spans="1:7" s="3" customFormat="1" ht="9" customHeight="1" x14ac:dyDescent="0.2">
      <c r="A215" s="63" t="s">
        <v>150</v>
      </c>
      <c r="B215" s="64"/>
      <c r="C215" s="64"/>
      <c r="D215" s="64"/>
      <c r="E215" s="64"/>
      <c r="F215" s="64"/>
      <c r="G215" s="65"/>
    </row>
    <row r="216" spans="1:7" ht="8.1" customHeight="1" x14ac:dyDescent="0.2">
      <c r="A216" s="66" t="s">
        <v>130</v>
      </c>
      <c r="B216" s="56" t="s">
        <v>5</v>
      </c>
      <c r="C216" s="16">
        <f>27010515.43+2302435.49</f>
        <v>29312950.920000002</v>
      </c>
      <c r="D216" s="31"/>
      <c r="E216" s="68" t="s">
        <v>91</v>
      </c>
      <c r="F216" s="68" t="s">
        <v>121</v>
      </c>
      <c r="G216" s="68" t="s">
        <v>122</v>
      </c>
    </row>
    <row r="217" spans="1:7" ht="8.1" customHeight="1" x14ac:dyDescent="0.2">
      <c r="A217" s="67"/>
      <c r="B217" s="56" t="s">
        <v>6</v>
      </c>
      <c r="C217" s="39">
        <v>2243508.7400000002</v>
      </c>
      <c r="D217" s="33"/>
      <c r="E217" s="69"/>
      <c r="F217" s="69"/>
      <c r="G217" s="69"/>
    </row>
    <row r="218" spans="1:7" s="2" customFormat="1" ht="8.1" customHeight="1" x14ac:dyDescent="0.2">
      <c r="A218" s="67"/>
      <c r="B218" s="56" t="s">
        <v>7</v>
      </c>
      <c r="C218" s="39">
        <v>1361886.23</v>
      </c>
      <c r="D218" s="33"/>
      <c r="E218" s="69"/>
      <c r="F218" s="69"/>
      <c r="G218" s="69"/>
    </row>
    <row r="219" spans="1:7" ht="8.1" customHeight="1" x14ac:dyDescent="0.2">
      <c r="A219" s="67"/>
      <c r="B219" s="56" t="s">
        <v>8</v>
      </c>
      <c r="C219" s="34" t="s">
        <v>9</v>
      </c>
      <c r="D219" s="33"/>
      <c r="E219" s="69"/>
      <c r="F219" s="69"/>
      <c r="G219" s="69"/>
    </row>
    <row r="220" spans="1:7" ht="8.1" customHeight="1" x14ac:dyDescent="0.2">
      <c r="A220" s="67"/>
      <c r="B220" s="56" t="s">
        <v>10</v>
      </c>
      <c r="C220" s="34" t="s">
        <v>9</v>
      </c>
      <c r="D220" s="33"/>
      <c r="E220" s="69"/>
      <c r="F220" s="69"/>
      <c r="G220" s="69"/>
    </row>
    <row r="221" spans="1:7" ht="8.1" customHeight="1" x14ac:dyDescent="0.2">
      <c r="A221" s="67"/>
      <c r="B221" s="56" t="s">
        <v>11</v>
      </c>
      <c r="C221" s="34">
        <v>5000000</v>
      </c>
      <c r="D221" s="33"/>
      <c r="E221" s="69"/>
      <c r="F221" s="69"/>
      <c r="G221" s="69"/>
    </row>
    <row r="222" spans="1:7" ht="8.1" customHeight="1" x14ac:dyDescent="0.2">
      <c r="A222" s="67"/>
      <c r="B222" s="56" t="s">
        <v>12</v>
      </c>
      <c r="C222" s="48">
        <v>30000</v>
      </c>
      <c r="D222" s="33"/>
      <c r="E222" s="69"/>
      <c r="F222" s="69"/>
      <c r="G222" s="69"/>
    </row>
    <row r="223" spans="1:7" ht="8.1" customHeight="1" x14ac:dyDescent="0.2">
      <c r="A223" s="67"/>
      <c r="B223" s="56" t="s">
        <v>13</v>
      </c>
      <c r="C223" s="48">
        <v>50000</v>
      </c>
      <c r="D223" s="33"/>
      <c r="E223" s="69"/>
      <c r="F223" s="69"/>
      <c r="G223" s="69"/>
    </row>
    <row r="224" spans="1:7" ht="8.1" customHeight="1" x14ac:dyDescent="0.2">
      <c r="A224" s="67"/>
      <c r="B224" s="56" t="s">
        <v>14</v>
      </c>
      <c r="C224" s="48">
        <v>9000</v>
      </c>
      <c r="D224" s="33"/>
      <c r="E224" s="69"/>
      <c r="F224" s="69"/>
      <c r="G224" s="69"/>
    </row>
    <row r="225" spans="1:7" ht="8.1" customHeight="1" x14ac:dyDescent="0.2">
      <c r="A225" s="67"/>
      <c r="B225" s="56" t="s">
        <v>15</v>
      </c>
      <c r="C225" s="54">
        <v>12000</v>
      </c>
      <c r="D225" s="35"/>
      <c r="E225" s="70"/>
      <c r="F225" s="70"/>
      <c r="G225" s="70"/>
    </row>
    <row r="226" spans="1:7" ht="9.9499999999999993" customHeight="1" x14ac:dyDescent="0.2">
      <c r="A226" s="26" t="s">
        <v>17</v>
      </c>
      <c r="B226" s="40" t="s">
        <v>16</v>
      </c>
      <c r="C226" s="53">
        <f>SUM(C216:C225)</f>
        <v>38019345.890000001</v>
      </c>
      <c r="D226" s="28"/>
      <c r="E226" s="42"/>
      <c r="F226" s="42"/>
      <c r="G226" s="43"/>
    </row>
    <row r="227" spans="1:7" ht="7.5" customHeight="1" x14ac:dyDescent="0.2">
      <c r="A227" s="71" t="s">
        <v>27</v>
      </c>
      <c r="B227" s="72"/>
      <c r="C227" s="72"/>
      <c r="D227" s="72"/>
      <c r="E227" s="72"/>
      <c r="F227" s="72"/>
      <c r="G227" s="73"/>
    </row>
    <row r="228" spans="1:7" ht="7.5" customHeight="1" x14ac:dyDescent="0.2">
      <c r="A228" s="74" t="s">
        <v>28</v>
      </c>
      <c r="B228" s="75"/>
      <c r="C228" s="75"/>
      <c r="D228" s="75"/>
      <c r="E228" s="75"/>
      <c r="F228" s="75"/>
      <c r="G228" s="76"/>
    </row>
    <row r="229" spans="1:7" ht="7.5" customHeight="1" x14ac:dyDescent="0.2">
      <c r="A229" s="74" t="s">
        <v>30</v>
      </c>
      <c r="B229" s="75"/>
      <c r="C229" s="75"/>
      <c r="D229" s="75"/>
      <c r="E229" s="75"/>
      <c r="F229" s="75"/>
      <c r="G229" s="76"/>
    </row>
    <row r="230" spans="1:7" ht="7.5" customHeight="1" x14ac:dyDescent="0.2">
      <c r="A230" s="91" t="s">
        <v>84</v>
      </c>
      <c r="B230" s="92"/>
      <c r="C230" s="92"/>
      <c r="D230" s="92"/>
      <c r="E230" s="92"/>
      <c r="F230" s="92"/>
      <c r="G230" s="93"/>
    </row>
    <row r="231" spans="1:7" ht="5.0999999999999996" customHeight="1" x14ac:dyDescent="0.2">
      <c r="A231" s="87"/>
      <c r="B231" s="87"/>
      <c r="C231" s="87"/>
      <c r="D231" s="87"/>
      <c r="E231" s="87"/>
      <c r="F231" s="87"/>
      <c r="G231" s="87"/>
    </row>
    <row r="232" spans="1:7" s="3" customFormat="1" ht="9" customHeight="1" x14ac:dyDescent="0.2">
      <c r="A232" s="60" t="s">
        <v>50</v>
      </c>
      <c r="B232" s="61"/>
      <c r="C232" s="61"/>
      <c r="D232" s="61"/>
      <c r="E232" s="61"/>
      <c r="F232" s="61"/>
      <c r="G232" s="62"/>
    </row>
    <row r="233" spans="1:7" s="3" customFormat="1" ht="9" customHeight="1" x14ac:dyDescent="0.2">
      <c r="A233" s="63" t="s">
        <v>24</v>
      </c>
      <c r="B233" s="64"/>
      <c r="C233" s="64"/>
      <c r="D233" s="64"/>
      <c r="E233" s="64"/>
      <c r="F233" s="64"/>
      <c r="G233" s="65"/>
    </row>
    <row r="234" spans="1:7" ht="8.1" customHeight="1" x14ac:dyDescent="0.2">
      <c r="A234" s="66" t="s">
        <v>131</v>
      </c>
      <c r="B234" s="56" t="s">
        <v>5</v>
      </c>
      <c r="C234" s="23">
        <v>0</v>
      </c>
      <c r="D234" s="31"/>
      <c r="E234" s="68" t="s">
        <v>91</v>
      </c>
      <c r="F234" s="68" t="s">
        <v>92</v>
      </c>
      <c r="G234" s="68" t="s">
        <v>113</v>
      </c>
    </row>
    <row r="235" spans="1:7" ht="8.1" customHeight="1" x14ac:dyDescent="0.2">
      <c r="A235" s="67"/>
      <c r="B235" s="56" t="s">
        <v>6</v>
      </c>
      <c r="C235" s="32">
        <v>224161.09</v>
      </c>
      <c r="D235" s="33"/>
      <c r="E235" s="69"/>
      <c r="F235" s="69"/>
      <c r="G235" s="69"/>
    </row>
    <row r="236" spans="1:7" ht="8.1" customHeight="1" x14ac:dyDescent="0.2">
      <c r="A236" s="67"/>
      <c r="B236" s="56" t="s">
        <v>7</v>
      </c>
      <c r="C236" s="32">
        <v>263298.28000000003</v>
      </c>
      <c r="D236" s="33"/>
      <c r="E236" s="69"/>
      <c r="F236" s="69"/>
      <c r="G236" s="69"/>
    </row>
    <row r="237" spans="1:7" ht="8.1" customHeight="1" x14ac:dyDescent="0.2">
      <c r="A237" s="67"/>
      <c r="B237" s="56" t="s">
        <v>8</v>
      </c>
      <c r="C237" s="48">
        <v>0</v>
      </c>
      <c r="D237" s="33"/>
      <c r="E237" s="69"/>
      <c r="F237" s="69"/>
      <c r="G237" s="69"/>
    </row>
    <row r="238" spans="1:7" ht="8.1" customHeight="1" x14ac:dyDescent="0.2">
      <c r="A238" s="67"/>
      <c r="B238" s="56" t="s">
        <v>10</v>
      </c>
      <c r="C238" s="48">
        <v>0</v>
      </c>
      <c r="D238" s="33"/>
      <c r="E238" s="69"/>
      <c r="F238" s="69"/>
      <c r="G238" s="69"/>
    </row>
    <row r="239" spans="1:7" s="2" customFormat="1" ht="8.1" customHeight="1" x14ac:dyDescent="0.2">
      <c r="A239" s="67"/>
      <c r="B239" s="56" t="s">
        <v>11</v>
      </c>
      <c r="C239" s="48">
        <v>5000000</v>
      </c>
      <c r="D239" s="33"/>
      <c r="E239" s="69"/>
      <c r="F239" s="69"/>
      <c r="G239" s="69"/>
    </row>
    <row r="240" spans="1:7" ht="8.1" customHeight="1" x14ac:dyDescent="0.2">
      <c r="A240" s="67"/>
      <c r="B240" s="56" t="s">
        <v>12</v>
      </c>
      <c r="C240" s="48">
        <v>5000</v>
      </c>
      <c r="D240" s="33"/>
      <c r="E240" s="69"/>
      <c r="F240" s="69"/>
      <c r="G240" s="69"/>
    </row>
    <row r="241" spans="1:7" ht="8.1" customHeight="1" x14ac:dyDescent="0.2">
      <c r="A241" s="67"/>
      <c r="B241" s="56" t="s">
        <v>13</v>
      </c>
      <c r="C241" s="48">
        <v>10000</v>
      </c>
      <c r="D241" s="33"/>
      <c r="E241" s="69"/>
      <c r="F241" s="69"/>
      <c r="G241" s="69"/>
    </row>
    <row r="242" spans="1:7" ht="8.1" customHeight="1" x14ac:dyDescent="0.2">
      <c r="A242" s="67"/>
      <c r="B242" s="56" t="s">
        <v>14</v>
      </c>
      <c r="C242" s="48">
        <v>5000</v>
      </c>
      <c r="D242" s="33"/>
      <c r="E242" s="69"/>
      <c r="F242" s="69"/>
      <c r="G242" s="69"/>
    </row>
    <row r="243" spans="1:7" ht="8.1" customHeight="1" x14ac:dyDescent="0.2">
      <c r="A243" s="99"/>
      <c r="B243" s="56" t="s">
        <v>15</v>
      </c>
      <c r="C243" s="48">
        <v>0</v>
      </c>
      <c r="D243" s="33"/>
      <c r="E243" s="70"/>
      <c r="F243" s="70"/>
      <c r="G243" s="70"/>
    </row>
    <row r="244" spans="1:7" ht="9.9499999999999993" customHeight="1" x14ac:dyDescent="0.2">
      <c r="A244" s="26" t="s">
        <v>17</v>
      </c>
      <c r="B244" s="40" t="s">
        <v>16</v>
      </c>
      <c r="C244" s="53">
        <f>SUM(C234:C243)</f>
        <v>5507459.3700000001</v>
      </c>
      <c r="D244" s="28"/>
      <c r="E244" s="42"/>
      <c r="F244" s="42"/>
      <c r="G244" s="43"/>
    </row>
    <row r="245" spans="1:7" s="3" customFormat="1" ht="7.5" customHeight="1" x14ac:dyDescent="0.2">
      <c r="A245" s="71" t="s">
        <v>27</v>
      </c>
      <c r="B245" s="72"/>
      <c r="C245" s="72"/>
      <c r="D245" s="72"/>
      <c r="E245" s="72"/>
      <c r="F245" s="72"/>
      <c r="G245" s="73"/>
    </row>
    <row r="246" spans="1:7" s="3" customFormat="1" ht="7.5" customHeight="1" x14ac:dyDescent="0.2">
      <c r="A246" s="74" t="s">
        <v>66</v>
      </c>
      <c r="B246" s="75"/>
      <c r="C246" s="75"/>
      <c r="D246" s="75"/>
      <c r="E246" s="75"/>
      <c r="F246" s="75"/>
      <c r="G246" s="76"/>
    </row>
    <row r="247" spans="1:7" s="3" customFormat="1" ht="7.5" customHeight="1" x14ac:dyDescent="0.2">
      <c r="A247" s="74" t="s">
        <v>31</v>
      </c>
      <c r="B247" s="75"/>
      <c r="C247" s="75"/>
      <c r="D247" s="75"/>
      <c r="E247" s="75"/>
      <c r="F247" s="75"/>
      <c r="G247" s="76"/>
    </row>
    <row r="248" spans="1:7" s="3" customFormat="1" ht="7.5" customHeight="1" x14ac:dyDescent="0.2">
      <c r="A248" s="91" t="s">
        <v>74</v>
      </c>
      <c r="B248" s="92"/>
      <c r="C248" s="92"/>
      <c r="D248" s="92"/>
      <c r="E248" s="92"/>
      <c r="F248" s="92"/>
      <c r="G248" s="93"/>
    </row>
    <row r="249" spans="1:7" ht="5.0999999999999996" customHeight="1" x14ac:dyDescent="0.2">
      <c r="A249" s="103"/>
      <c r="B249" s="103"/>
      <c r="C249" s="103"/>
      <c r="D249" s="103"/>
      <c r="E249" s="103"/>
      <c r="F249" s="103"/>
      <c r="G249" s="103"/>
    </row>
    <row r="250" spans="1:7" ht="8.1" customHeight="1" x14ac:dyDescent="0.2">
      <c r="A250" s="60" t="s">
        <v>51</v>
      </c>
      <c r="B250" s="61"/>
      <c r="C250" s="61"/>
      <c r="D250" s="61"/>
      <c r="E250" s="61"/>
      <c r="F250" s="61"/>
      <c r="G250" s="62"/>
    </row>
    <row r="251" spans="1:7" ht="8.1" customHeight="1" x14ac:dyDescent="0.2">
      <c r="A251" s="63" t="s">
        <v>79</v>
      </c>
      <c r="B251" s="64"/>
      <c r="C251" s="64"/>
      <c r="D251" s="64"/>
      <c r="E251" s="64"/>
      <c r="F251" s="64"/>
      <c r="G251" s="65"/>
    </row>
    <row r="252" spans="1:7" ht="8.1" customHeight="1" x14ac:dyDescent="0.2">
      <c r="A252" s="66" t="s">
        <v>80</v>
      </c>
      <c r="B252" s="56" t="s">
        <v>5</v>
      </c>
      <c r="C252" s="53">
        <v>29684046.719999999</v>
      </c>
      <c r="D252" s="31"/>
      <c r="E252" s="68" t="s">
        <v>91</v>
      </c>
      <c r="F252" s="68" t="s">
        <v>99</v>
      </c>
      <c r="G252" s="68" t="s">
        <v>120</v>
      </c>
    </row>
    <row r="253" spans="1:7" ht="8.1" customHeight="1" x14ac:dyDescent="0.2">
      <c r="A253" s="67"/>
      <c r="B253" s="56" t="s">
        <v>6</v>
      </c>
      <c r="C253" s="48">
        <v>58072367.259999998</v>
      </c>
      <c r="D253" s="33"/>
      <c r="E253" s="69"/>
      <c r="F253" s="69"/>
      <c r="G253" s="69"/>
    </row>
    <row r="254" spans="1:7" ht="8.1" customHeight="1" x14ac:dyDescent="0.2">
      <c r="A254" s="67"/>
      <c r="B254" s="56" t="s">
        <v>7</v>
      </c>
      <c r="C254" s="48">
        <v>5634685.0199999996</v>
      </c>
      <c r="D254" s="33"/>
      <c r="E254" s="69"/>
      <c r="F254" s="69"/>
      <c r="G254" s="69"/>
    </row>
    <row r="255" spans="1:7" s="2" customFormat="1" ht="8.1" customHeight="1" x14ac:dyDescent="0.2">
      <c r="A255" s="67"/>
      <c r="B255" s="56" t="s">
        <v>8</v>
      </c>
      <c r="C255" s="34" t="s">
        <v>9</v>
      </c>
      <c r="D255" s="33"/>
      <c r="E255" s="69"/>
      <c r="F255" s="69"/>
      <c r="G255" s="69"/>
    </row>
    <row r="256" spans="1:7" ht="8.1" customHeight="1" x14ac:dyDescent="0.2">
      <c r="A256" s="67"/>
      <c r="B256" s="56" t="s">
        <v>10</v>
      </c>
      <c r="C256" s="34" t="s">
        <v>9</v>
      </c>
      <c r="D256" s="33"/>
      <c r="E256" s="69"/>
      <c r="F256" s="69"/>
      <c r="G256" s="69"/>
    </row>
    <row r="257" spans="1:7" ht="8.1" customHeight="1" x14ac:dyDescent="0.2">
      <c r="A257" s="67"/>
      <c r="B257" s="56" t="s">
        <v>11</v>
      </c>
      <c r="C257" s="34">
        <v>5000000</v>
      </c>
      <c r="D257" s="33"/>
      <c r="E257" s="69"/>
      <c r="F257" s="69"/>
      <c r="G257" s="69"/>
    </row>
    <row r="258" spans="1:7" ht="8.1" customHeight="1" x14ac:dyDescent="0.2">
      <c r="A258" s="67"/>
      <c r="B258" s="56" t="s">
        <v>12</v>
      </c>
      <c r="C258" s="48">
        <v>80000</v>
      </c>
      <c r="D258" s="33"/>
      <c r="E258" s="69"/>
      <c r="F258" s="69"/>
      <c r="G258" s="69"/>
    </row>
    <row r="259" spans="1:7" ht="8.1" customHeight="1" x14ac:dyDescent="0.2">
      <c r="A259" s="67"/>
      <c r="B259" s="56" t="s">
        <v>13</v>
      </c>
      <c r="C259" s="48">
        <v>75467.7</v>
      </c>
      <c r="D259" s="33"/>
      <c r="E259" s="69"/>
      <c r="F259" s="69"/>
      <c r="G259" s="69"/>
    </row>
    <row r="260" spans="1:7" ht="8.1" customHeight="1" x14ac:dyDescent="0.2">
      <c r="A260" s="67"/>
      <c r="B260" s="56" t="s">
        <v>14</v>
      </c>
      <c r="C260" s="48">
        <v>33000</v>
      </c>
      <c r="D260" s="33"/>
      <c r="E260" s="69"/>
      <c r="F260" s="69"/>
      <c r="G260" s="69"/>
    </row>
    <row r="261" spans="1:7" ht="8.1" customHeight="1" x14ac:dyDescent="0.2">
      <c r="A261" s="67"/>
      <c r="B261" s="56" t="s">
        <v>15</v>
      </c>
      <c r="C261" s="54">
        <v>105654.78</v>
      </c>
      <c r="D261" s="35"/>
      <c r="E261" s="70"/>
      <c r="F261" s="70"/>
      <c r="G261" s="70"/>
    </row>
    <row r="262" spans="1:7" ht="9.9499999999999993" customHeight="1" x14ac:dyDescent="0.2">
      <c r="A262" s="26" t="s">
        <v>17</v>
      </c>
      <c r="B262" s="40" t="s">
        <v>16</v>
      </c>
      <c r="C262" s="53">
        <f>SUM(C252:C261)</f>
        <v>98685221.479999989</v>
      </c>
      <c r="D262" s="28"/>
      <c r="E262" s="29"/>
      <c r="F262" s="29"/>
      <c r="G262" s="30"/>
    </row>
    <row r="263" spans="1:7" s="3" customFormat="1" ht="8.1" customHeight="1" x14ac:dyDescent="0.2">
      <c r="A263" s="71" t="s">
        <v>27</v>
      </c>
      <c r="B263" s="72"/>
      <c r="C263" s="72"/>
      <c r="D263" s="72"/>
      <c r="E263" s="72"/>
      <c r="F263" s="72"/>
      <c r="G263" s="73"/>
    </row>
    <row r="264" spans="1:7" s="3" customFormat="1" ht="8.1" customHeight="1" x14ac:dyDescent="0.2">
      <c r="A264" s="74" t="s">
        <v>28</v>
      </c>
      <c r="B264" s="75"/>
      <c r="C264" s="75"/>
      <c r="D264" s="75"/>
      <c r="E264" s="75"/>
      <c r="F264" s="75"/>
      <c r="G264" s="76"/>
    </row>
    <row r="265" spans="1:7" s="3" customFormat="1" ht="8.1" customHeight="1" x14ac:dyDescent="0.2">
      <c r="A265" s="88" t="s">
        <v>143</v>
      </c>
      <c r="B265" s="89"/>
      <c r="C265" s="89"/>
      <c r="D265" s="89"/>
      <c r="E265" s="89"/>
      <c r="F265" s="89"/>
      <c r="G265" s="90"/>
    </row>
    <row r="266" spans="1:7" s="3" customFormat="1" ht="8.1" customHeight="1" x14ac:dyDescent="0.2">
      <c r="A266" s="60" t="s">
        <v>52</v>
      </c>
      <c r="B266" s="61"/>
      <c r="C266" s="61"/>
      <c r="D266" s="61"/>
      <c r="E266" s="61"/>
      <c r="F266" s="61"/>
      <c r="G266" s="62"/>
    </row>
    <row r="267" spans="1:7" s="3" customFormat="1" ht="8.1" customHeight="1" x14ac:dyDescent="0.2">
      <c r="A267" s="63" t="s">
        <v>90</v>
      </c>
      <c r="B267" s="64"/>
      <c r="C267" s="64"/>
      <c r="D267" s="64"/>
      <c r="E267" s="64"/>
      <c r="F267" s="64"/>
      <c r="G267" s="65"/>
    </row>
    <row r="268" spans="1:7" ht="8.1" customHeight="1" x14ac:dyDescent="0.2">
      <c r="A268" s="66" t="s">
        <v>81</v>
      </c>
      <c r="B268" s="56" t="s">
        <v>5</v>
      </c>
      <c r="C268" s="16">
        <v>27028135.550000001</v>
      </c>
      <c r="D268" s="31"/>
      <c r="E268" s="68" t="s">
        <v>91</v>
      </c>
      <c r="F268" s="68" t="s">
        <v>118</v>
      </c>
      <c r="G268" s="68" t="s">
        <v>119</v>
      </c>
    </row>
    <row r="269" spans="1:7" ht="8.1" customHeight="1" x14ac:dyDescent="0.2">
      <c r="A269" s="67"/>
      <c r="B269" s="56" t="s">
        <v>6</v>
      </c>
      <c r="C269" s="39">
        <v>32202916.27</v>
      </c>
      <c r="D269" s="33"/>
      <c r="E269" s="69"/>
      <c r="F269" s="69"/>
      <c r="G269" s="69"/>
    </row>
    <row r="270" spans="1:7" ht="8.1" customHeight="1" x14ac:dyDescent="0.2">
      <c r="A270" s="67"/>
      <c r="B270" s="56" t="s">
        <v>7</v>
      </c>
      <c r="C270" s="39">
        <v>4373927.3099999996</v>
      </c>
      <c r="D270" s="33"/>
      <c r="E270" s="69"/>
      <c r="F270" s="69"/>
      <c r="G270" s="69"/>
    </row>
    <row r="271" spans="1:7" ht="8.1" customHeight="1" x14ac:dyDescent="0.2">
      <c r="A271" s="67"/>
      <c r="B271" s="56" t="s">
        <v>8</v>
      </c>
      <c r="C271" s="34" t="s">
        <v>9</v>
      </c>
      <c r="D271" s="33"/>
      <c r="E271" s="69"/>
      <c r="F271" s="69"/>
      <c r="G271" s="69"/>
    </row>
    <row r="272" spans="1:7" ht="8.1" customHeight="1" x14ac:dyDescent="0.2">
      <c r="A272" s="67"/>
      <c r="B272" s="56" t="s">
        <v>10</v>
      </c>
      <c r="C272" s="34" t="s">
        <v>9</v>
      </c>
      <c r="D272" s="33"/>
      <c r="E272" s="69"/>
      <c r="F272" s="69"/>
      <c r="G272" s="69"/>
    </row>
    <row r="273" spans="1:7" ht="8.1" customHeight="1" x14ac:dyDescent="0.2">
      <c r="A273" s="67"/>
      <c r="B273" s="56" t="s">
        <v>11</v>
      </c>
      <c r="C273" s="34">
        <v>5000000</v>
      </c>
      <c r="D273" s="33"/>
      <c r="E273" s="69"/>
      <c r="F273" s="69"/>
      <c r="G273" s="69"/>
    </row>
    <row r="274" spans="1:7" ht="8.1" customHeight="1" x14ac:dyDescent="0.2">
      <c r="A274" s="67"/>
      <c r="B274" s="56" t="s">
        <v>12</v>
      </c>
      <c r="C274" s="48">
        <v>75467.7</v>
      </c>
      <c r="D274" s="33"/>
      <c r="E274" s="69"/>
      <c r="F274" s="69"/>
      <c r="G274" s="69"/>
    </row>
    <row r="275" spans="1:7" ht="8.1" customHeight="1" x14ac:dyDescent="0.2">
      <c r="A275" s="67"/>
      <c r="B275" s="56" t="s">
        <v>13</v>
      </c>
      <c r="C275" s="48">
        <v>139708.79999999999</v>
      </c>
      <c r="D275" s="33"/>
      <c r="E275" s="69"/>
      <c r="F275" s="69"/>
      <c r="G275" s="69"/>
    </row>
    <row r="276" spans="1:7" ht="8.1" customHeight="1" x14ac:dyDescent="0.2">
      <c r="A276" s="67"/>
      <c r="B276" s="56" t="s">
        <v>14</v>
      </c>
      <c r="C276" s="48">
        <v>45000</v>
      </c>
      <c r="D276" s="33"/>
      <c r="E276" s="69"/>
      <c r="F276" s="69"/>
      <c r="G276" s="69"/>
    </row>
    <row r="277" spans="1:7" ht="8.1" customHeight="1" x14ac:dyDescent="0.2">
      <c r="A277" s="67"/>
      <c r="B277" s="56" t="s">
        <v>15</v>
      </c>
      <c r="C277" s="54">
        <v>50000</v>
      </c>
      <c r="D277" s="35"/>
      <c r="E277" s="70"/>
      <c r="F277" s="70"/>
      <c r="G277" s="70"/>
    </row>
    <row r="278" spans="1:7" ht="9.9499999999999993" customHeight="1" x14ac:dyDescent="0.2">
      <c r="A278" s="26" t="s">
        <v>17</v>
      </c>
      <c r="B278" s="40" t="s">
        <v>16</v>
      </c>
      <c r="C278" s="53">
        <f>SUM(C268:C277)</f>
        <v>68915155.629999995</v>
      </c>
      <c r="D278" s="28"/>
      <c r="E278" s="29"/>
      <c r="F278" s="29"/>
      <c r="G278" s="30"/>
    </row>
    <row r="279" spans="1:7" ht="9" customHeight="1" x14ac:dyDescent="0.2">
      <c r="A279" s="71" t="s">
        <v>27</v>
      </c>
      <c r="B279" s="72"/>
      <c r="C279" s="72"/>
      <c r="D279" s="72"/>
      <c r="E279" s="72"/>
      <c r="F279" s="72"/>
      <c r="G279" s="73"/>
    </row>
    <row r="280" spans="1:7" ht="9" customHeight="1" x14ac:dyDescent="0.2">
      <c r="A280" s="74" t="s">
        <v>29</v>
      </c>
      <c r="B280" s="75"/>
      <c r="C280" s="75"/>
      <c r="D280" s="75"/>
      <c r="E280" s="75"/>
      <c r="F280" s="75"/>
      <c r="G280" s="76"/>
    </row>
    <row r="281" spans="1:7" ht="9" customHeight="1" x14ac:dyDescent="0.2">
      <c r="A281" s="74" t="s">
        <v>66</v>
      </c>
      <c r="B281" s="75"/>
      <c r="C281" s="75"/>
      <c r="D281" s="75"/>
      <c r="E281" s="75"/>
      <c r="F281" s="75"/>
      <c r="G281" s="76"/>
    </row>
    <row r="282" spans="1:7" ht="9" customHeight="1" x14ac:dyDescent="0.2">
      <c r="A282" s="57" t="s">
        <v>67</v>
      </c>
      <c r="B282" s="58"/>
      <c r="C282" s="58"/>
      <c r="D282" s="58"/>
      <c r="E282" s="58"/>
      <c r="F282" s="58"/>
      <c r="G282" s="59"/>
    </row>
    <row r="283" spans="1:7" ht="5.0999999999999996" customHeight="1" x14ac:dyDescent="0.2">
      <c r="A283" s="9"/>
      <c r="B283" s="37"/>
      <c r="C283" s="38"/>
      <c r="D283" s="9"/>
      <c r="E283" s="37"/>
      <c r="F283" s="37"/>
      <c r="G283" s="37"/>
    </row>
    <row r="284" spans="1:7" s="3" customFormat="1" ht="8.1" customHeight="1" x14ac:dyDescent="0.2">
      <c r="A284" s="60" t="s">
        <v>53</v>
      </c>
      <c r="B284" s="61"/>
      <c r="C284" s="61"/>
      <c r="D284" s="61"/>
      <c r="E284" s="61"/>
      <c r="F284" s="61"/>
      <c r="G284" s="62"/>
    </row>
    <row r="285" spans="1:7" s="3" customFormat="1" ht="8.1" customHeight="1" x14ac:dyDescent="0.2">
      <c r="A285" s="63" t="s">
        <v>54</v>
      </c>
      <c r="B285" s="64"/>
      <c r="C285" s="64"/>
      <c r="D285" s="64"/>
      <c r="E285" s="64"/>
      <c r="F285" s="64"/>
      <c r="G285" s="65"/>
    </row>
    <row r="286" spans="1:7" ht="8.1" customHeight="1" x14ac:dyDescent="0.2">
      <c r="A286" s="66" t="s">
        <v>82</v>
      </c>
      <c r="B286" s="56" t="s">
        <v>5</v>
      </c>
      <c r="C286" s="23">
        <v>0</v>
      </c>
      <c r="D286" s="31"/>
      <c r="E286" s="68" t="s">
        <v>91</v>
      </c>
      <c r="F286" s="68" t="s">
        <v>92</v>
      </c>
      <c r="G286" s="68" t="s">
        <v>113</v>
      </c>
    </row>
    <row r="287" spans="1:7" ht="8.1" customHeight="1" x14ac:dyDescent="0.2">
      <c r="A287" s="67"/>
      <c r="B287" s="56" t="s">
        <v>6</v>
      </c>
      <c r="C287" s="32">
        <v>1010425.3</v>
      </c>
      <c r="D287" s="33"/>
      <c r="E287" s="69"/>
      <c r="F287" s="69"/>
      <c r="G287" s="69"/>
    </row>
    <row r="288" spans="1:7" ht="8.1" customHeight="1" x14ac:dyDescent="0.2">
      <c r="A288" s="67"/>
      <c r="B288" s="56" t="s">
        <v>7</v>
      </c>
      <c r="C288" s="32">
        <v>668835.81999999995</v>
      </c>
      <c r="D288" s="33"/>
      <c r="E288" s="69"/>
      <c r="F288" s="69"/>
      <c r="G288" s="69"/>
    </row>
    <row r="289" spans="1:7" ht="8.1" customHeight="1" x14ac:dyDescent="0.2">
      <c r="A289" s="67"/>
      <c r="B289" s="56" t="s">
        <v>8</v>
      </c>
      <c r="C289" s="34" t="s">
        <v>9</v>
      </c>
      <c r="D289" s="33"/>
      <c r="E289" s="69"/>
      <c r="F289" s="69"/>
      <c r="G289" s="69"/>
    </row>
    <row r="290" spans="1:7" ht="8.1" customHeight="1" x14ac:dyDescent="0.2">
      <c r="A290" s="67"/>
      <c r="B290" s="56" t="s">
        <v>10</v>
      </c>
      <c r="C290" s="34" t="s">
        <v>9</v>
      </c>
      <c r="D290" s="33"/>
      <c r="E290" s="69"/>
      <c r="F290" s="69"/>
      <c r="G290" s="69"/>
    </row>
    <row r="291" spans="1:7" s="2" customFormat="1" ht="8.1" customHeight="1" x14ac:dyDescent="0.2">
      <c r="A291" s="67"/>
      <c r="B291" s="56" t="s">
        <v>11</v>
      </c>
      <c r="C291" s="34">
        <v>5000000</v>
      </c>
      <c r="D291" s="33"/>
      <c r="E291" s="69"/>
      <c r="F291" s="69"/>
      <c r="G291" s="69"/>
    </row>
    <row r="292" spans="1:7" ht="8.1" customHeight="1" x14ac:dyDescent="0.2">
      <c r="A292" s="67"/>
      <c r="B292" s="56" t="s">
        <v>12</v>
      </c>
      <c r="C292" s="48">
        <v>75467.7</v>
      </c>
      <c r="D292" s="33"/>
      <c r="E292" s="69"/>
      <c r="F292" s="69"/>
      <c r="G292" s="69"/>
    </row>
    <row r="293" spans="1:7" ht="8.1" customHeight="1" x14ac:dyDescent="0.2">
      <c r="A293" s="67"/>
      <c r="B293" s="56" t="s">
        <v>13</v>
      </c>
      <c r="C293" s="48">
        <v>18711</v>
      </c>
      <c r="D293" s="33"/>
      <c r="E293" s="69"/>
      <c r="F293" s="69"/>
      <c r="G293" s="69"/>
    </row>
    <row r="294" spans="1:7" ht="8.1" customHeight="1" x14ac:dyDescent="0.2">
      <c r="A294" s="67"/>
      <c r="B294" s="56" t="s">
        <v>14</v>
      </c>
      <c r="C294" s="48">
        <v>5000</v>
      </c>
      <c r="D294" s="33"/>
      <c r="E294" s="69"/>
      <c r="F294" s="69"/>
      <c r="G294" s="69"/>
    </row>
    <row r="295" spans="1:7" ht="8.1" customHeight="1" x14ac:dyDescent="0.2">
      <c r="A295" s="99"/>
      <c r="B295" s="56" t="s">
        <v>15</v>
      </c>
      <c r="C295" s="48">
        <v>2000</v>
      </c>
      <c r="D295" s="33"/>
      <c r="E295" s="70"/>
      <c r="F295" s="70"/>
      <c r="G295" s="70"/>
    </row>
    <row r="296" spans="1:7" ht="9.9499999999999993" customHeight="1" x14ac:dyDescent="0.2">
      <c r="A296" s="26" t="s">
        <v>17</v>
      </c>
      <c r="B296" s="40" t="s">
        <v>16</v>
      </c>
      <c r="C296" s="53">
        <f>SUM(C286:C295)</f>
        <v>6780439.8200000003</v>
      </c>
      <c r="D296" s="7"/>
      <c r="E296" s="6"/>
      <c r="F296" s="6"/>
      <c r="G296" s="8"/>
    </row>
    <row r="297" spans="1:7" ht="8.1" customHeight="1" x14ac:dyDescent="0.2">
      <c r="A297" s="71" t="s">
        <v>27</v>
      </c>
      <c r="B297" s="72"/>
      <c r="C297" s="72"/>
      <c r="D297" s="72"/>
      <c r="E297" s="72"/>
      <c r="F297" s="72"/>
      <c r="G297" s="73"/>
    </row>
    <row r="298" spans="1:7" ht="8.1" customHeight="1" x14ac:dyDescent="0.2">
      <c r="A298" s="74" t="s">
        <v>29</v>
      </c>
      <c r="B298" s="75"/>
      <c r="C298" s="75"/>
      <c r="D298" s="75"/>
      <c r="E298" s="75"/>
      <c r="F298" s="75"/>
      <c r="G298" s="76"/>
    </row>
    <row r="299" spans="1:7" ht="8.1" customHeight="1" x14ac:dyDescent="0.2">
      <c r="A299" s="74" t="s">
        <v>66</v>
      </c>
      <c r="B299" s="75"/>
      <c r="C299" s="75"/>
      <c r="D299" s="75"/>
      <c r="E299" s="75"/>
      <c r="F299" s="75"/>
      <c r="G299" s="76"/>
    </row>
    <row r="300" spans="1:7" ht="8.1" customHeight="1" x14ac:dyDescent="0.2">
      <c r="A300" s="71" t="s">
        <v>32</v>
      </c>
      <c r="B300" s="72"/>
      <c r="C300" s="72"/>
      <c r="D300" s="72"/>
      <c r="E300" s="72"/>
      <c r="F300" s="72"/>
      <c r="G300" s="73"/>
    </row>
    <row r="301" spans="1:7" ht="8.1" customHeight="1" x14ac:dyDescent="0.2">
      <c r="A301" s="57" t="s">
        <v>67</v>
      </c>
      <c r="B301" s="58"/>
      <c r="C301" s="58"/>
      <c r="D301" s="58"/>
      <c r="E301" s="58"/>
      <c r="F301" s="58"/>
      <c r="G301" s="59"/>
    </row>
    <row r="302" spans="1:7" ht="5.0999999999999996" customHeight="1" x14ac:dyDescent="0.2">
      <c r="A302" s="9"/>
      <c r="B302" s="37"/>
      <c r="C302" s="38"/>
      <c r="D302" s="9"/>
      <c r="E302" s="37"/>
      <c r="F302" s="37"/>
      <c r="G302" s="37"/>
    </row>
    <row r="303" spans="1:7" ht="8.1" customHeight="1" x14ac:dyDescent="0.2">
      <c r="A303" s="60" t="s">
        <v>55</v>
      </c>
      <c r="B303" s="61"/>
      <c r="C303" s="61"/>
      <c r="D303" s="61"/>
      <c r="E303" s="61"/>
      <c r="F303" s="61"/>
      <c r="G303" s="62"/>
    </row>
    <row r="304" spans="1:7" ht="8.1" customHeight="1" x14ac:dyDescent="0.2">
      <c r="A304" s="63" t="s">
        <v>25</v>
      </c>
      <c r="B304" s="64"/>
      <c r="C304" s="64"/>
      <c r="D304" s="64"/>
      <c r="E304" s="64"/>
      <c r="F304" s="64"/>
      <c r="G304" s="65"/>
    </row>
    <row r="305" spans="1:7" ht="8.1" customHeight="1" x14ac:dyDescent="0.2">
      <c r="A305" s="66" t="s">
        <v>83</v>
      </c>
      <c r="B305" s="56" t="s">
        <v>5</v>
      </c>
      <c r="C305" s="16">
        <v>0</v>
      </c>
      <c r="D305" s="31"/>
      <c r="E305" s="68" t="s">
        <v>93</v>
      </c>
      <c r="F305" s="68" t="s">
        <v>115</v>
      </c>
      <c r="G305" s="104" t="s">
        <v>116</v>
      </c>
    </row>
    <row r="306" spans="1:7" s="2" customFormat="1" ht="8.1" customHeight="1" x14ac:dyDescent="0.2">
      <c r="A306" s="98"/>
      <c r="B306" s="56" t="s">
        <v>6</v>
      </c>
      <c r="C306" s="52">
        <v>4895155.83</v>
      </c>
      <c r="D306" s="33"/>
      <c r="E306" s="69"/>
      <c r="F306" s="69"/>
      <c r="G306" s="105"/>
    </row>
    <row r="307" spans="1:7" ht="8.1" customHeight="1" x14ac:dyDescent="0.2">
      <c r="A307" s="98"/>
      <c r="B307" s="56" t="s">
        <v>7</v>
      </c>
      <c r="C307" s="16">
        <v>11170929.83</v>
      </c>
      <c r="D307" s="33"/>
      <c r="E307" s="69"/>
      <c r="F307" s="69"/>
      <c r="G307" s="105"/>
    </row>
    <row r="308" spans="1:7" ht="8.1" customHeight="1" x14ac:dyDescent="0.2">
      <c r="A308" s="98"/>
      <c r="B308" s="56" t="s">
        <v>8</v>
      </c>
      <c r="C308" s="44">
        <v>0</v>
      </c>
      <c r="D308" s="33"/>
      <c r="E308" s="69"/>
      <c r="F308" s="69"/>
      <c r="G308" s="105"/>
    </row>
    <row r="309" spans="1:7" ht="8.1" customHeight="1" x14ac:dyDescent="0.2">
      <c r="A309" s="98"/>
      <c r="B309" s="56" t="s">
        <v>10</v>
      </c>
      <c r="C309" s="34" t="s">
        <v>9</v>
      </c>
      <c r="D309" s="33"/>
      <c r="E309" s="69"/>
      <c r="F309" s="69"/>
      <c r="G309" s="105"/>
    </row>
    <row r="310" spans="1:7" ht="8.1" customHeight="1" x14ac:dyDescent="0.2">
      <c r="A310" s="98"/>
      <c r="B310" s="56" t="s">
        <v>11</v>
      </c>
      <c r="C310" s="34">
        <v>5000000</v>
      </c>
      <c r="D310" s="33"/>
      <c r="E310" s="69"/>
      <c r="F310" s="69"/>
      <c r="G310" s="105"/>
    </row>
    <row r="311" spans="1:7" ht="8.1" customHeight="1" x14ac:dyDescent="0.2">
      <c r="A311" s="98"/>
      <c r="B311" s="56" t="s">
        <v>12</v>
      </c>
      <c r="C311" s="48">
        <v>160000</v>
      </c>
      <c r="D311" s="33"/>
      <c r="E311" s="69"/>
      <c r="F311" s="69"/>
      <c r="G311" s="105"/>
    </row>
    <row r="312" spans="1:7" ht="8.1" customHeight="1" x14ac:dyDescent="0.2">
      <c r="A312" s="98"/>
      <c r="B312" s="56" t="s">
        <v>13</v>
      </c>
      <c r="C312" s="48">
        <v>0</v>
      </c>
      <c r="D312" s="33"/>
      <c r="E312" s="69"/>
      <c r="F312" s="69"/>
      <c r="G312" s="105"/>
    </row>
    <row r="313" spans="1:7" ht="8.1" customHeight="1" x14ac:dyDescent="0.2">
      <c r="A313" s="98"/>
      <c r="B313" s="56" t="s">
        <v>14</v>
      </c>
      <c r="C313" s="48">
        <v>200000</v>
      </c>
      <c r="D313" s="33"/>
      <c r="E313" s="69"/>
      <c r="F313" s="69"/>
      <c r="G313" s="105"/>
    </row>
    <row r="314" spans="1:7" ht="8.1" customHeight="1" x14ac:dyDescent="0.2">
      <c r="A314" s="98"/>
      <c r="B314" s="56" t="s">
        <v>15</v>
      </c>
      <c r="C314" s="54">
        <v>20000</v>
      </c>
      <c r="D314" s="35"/>
      <c r="E314" s="70"/>
      <c r="F314" s="70"/>
      <c r="G314" s="106"/>
    </row>
    <row r="315" spans="1:7" ht="8.1" customHeight="1" x14ac:dyDescent="0.2">
      <c r="A315" s="26" t="s">
        <v>17</v>
      </c>
      <c r="B315" s="40" t="s">
        <v>16</v>
      </c>
      <c r="C315" s="53">
        <f>SUM(C305:C314)</f>
        <v>21446085.66</v>
      </c>
      <c r="D315" s="28"/>
      <c r="E315" s="42"/>
      <c r="F315" s="42"/>
      <c r="G315" s="43"/>
    </row>
    <row r="316" spans="1:7" s="3" customFormat="1" ht="7.5" customHeight="1" x14ac:dyDescent="0.2">
      <c r="A316" s="71" t="s">
        <v>27</v>
      </c>
      <c r="B316" s="72"/>
      <c r="C316" s="72"/>
      <c r="D316" s="72"/>
      <c r="E316" s="72"/>
      <c r="F316" s="72"/>
      <c r="G316" s="73"/>
    </row>
    <row r="317" spans="1:7" s="3" customFormat="1" ht="7.5" customHeight="1" x14ac:dyDescent="0.2">
      <c r="A317" s="74" t="s">
        <v>33</v>
      </c>
      <c r="B317" s="75"/>
      <c r="C317" s="75"/>
      <c r="D317" s="75"/>
      <c r="E317" s="75"/>
      <c r="F317" s="75"/>
      <c r="G317" s="76"/>
    </row>
    <row r="318" spans="1:7" s="3" customFormat="1" ht="7.5" customHeight="1" x14ac:dyDescent="0.2">
      <c r="A318" s="88" t="s">
        <v>84</v>
      </c>
      <c r="B318" s="89"/>
      <c r="C318" s="89"/>
      <c r="D318" s="89"/>
      <c r="E318" s="89"/>
      <c r="F318" s="89"/>
      <c r="G318" s="90"/>
    </row>
    <row r="319" spans="1:7" ht="5.0999999999999996" customHeight="1" x14ac:dyDescent="0.2">
      <c r="A319" s="9"/>
      <c r="B319" s="37"/>
      <c r="C319" s="38"/>
      <c r="D319" s="9"/>
      <c r="E319" s="37"/>
      <c r="F319" s="37"/>
      <c r="G319" s="37"/>
    </row>
    <row r="320" spans="1:7" ht="8.1" customHeight="1" x14ac:dyDescent="0.2">
      <c r="A320" s="60" t="s">
        <v>56</v>
      </c>
      <c r="B320" s="61"/>
      <c r="C320" s="61"/>
      <c r="D320" s="61"/>
      <c r="E320" s="61"/>
      <c r="F320" s="61"/>
      <c r="G320" s="62"/>
    </row>
    <row r="321" spans="1:12" ht="8.1" customHeight="1" x14ac:dyDescent="0.2">
      <c r="A321" s="63" t="s">
        <v>168</v>
      </c>
      <c r="B321" s="64"/>
      <c r="C321" s="64"/>
      <c r="D321" s="64"/>
      <c r="E321" s="64"/>
      <c r="F321" s="64"/>
      <c r="G321" s="65"/>
      <c r="L321" s="45"/>
    </row>
    <row r="322" spans="1:12" ht="8.1" customHeight="1" x14ac:dyDescent="0.2">
      <c r="A322" s="66" t="s">
        <v>169</v>
      </c>
      <c r="B322" s="56" t="s">
        <v>5</v>
      </c>
      <c r="C322" s="16">
        <v>0</v>
      </c>
      <c r="D322" s="31"/>
      <c r="E322" s="68" t="s">
        <v>93</v>
      </c>
      <c r="F322" s="68" t="s">
        <v>112</v>
      </c>
      <c r="G322" s="68" t="s">
        <v>111</v>
      </c>
      <c r="L322" s="45"/>
    </row>
    <row r="323" spans="1:12" ht="8.1" customHeight="1" x14ac:dyDescent="0.2">
      <c r="A323" s="67"/>
      <c r="B323" s="56" t="s">
        <v>6</v>
      </c>
      <c r="C323" s="39">
        <f>626850.76+1774019.3</f>
        <v>2400870.06</v>
      </c>
      <c r="D323" s="33"/>
      <c r="E323" s="69"/>
      <c r="F323" s="69"/>
      <c r="G323" s="69"/>
      <c r="L323" s="45"/>
    </row>
    <row r="324" spans="1:12" ht="8.1" customHeight="1" x14ac:dyDescent="0.2">
      <c r="A324" s="67"/>
      <c r="B324" s="56" t="s">
        <v>7</v>
      </c>
      <c r="C324" s="39">
        <f>675082.79+582438.52</f>
        <v>1257521.31</v>
      </c>
      <c r="D324" s="33"/>
      <c r="E324" s="69"/>
      <c r="F324" s="69"/>
      <c r="G324" s="69"/>
      <c r="L324" s="45"/>
    </row>
    <row r="325" spans="1:12" ht="8.1" customHeight="1" x14ac:dyDescent="0.2">
      <c r="A325" s="67"/>
      <c r="B325" s="56" t="s">
        <v>8</v>
      </c>
      <c r="C325" s="44">
        <v>0</v>
      </c>
      <c r="D325" s="33"/>
      <c r="E325" s="69"/>
      <c r="F325" s="69"/>
      <c r="G325" s="69"/>
      <c r="L325" s="45"/>
    </row>
    <row r="326" spans="1:12" ht="8.1" customHeight="1" x14ac:dyDescent="0.2">
      <c r="A326" s="67"/>
      <c r="B326" s="56" t="s">
        <v>10</v>
      </c>
      <c r="C326" s="34" t="s">
        <v>9</v>
      </c>
      <c r="D326" s="33"/>
      <c r="E326" s="69"/>
      <c r="F326" s="69"/>
      <c r="G326" s="69"/>
    </row>
    <row r="327" spans="1:12" ht="8.1" customHeight="1" x14ac:dyDescent="0.2">
      <c r="A327" s="67"/>
      <c r="B327" s="56" t="s">
        <v>11</v>
      </c>
      <c r="C327" s="34">
        <v>5000000</v>
      </c>
      <c r="D327" s="33"/>
      <c r="E327" s="69"/>
      <c r="F327" s="69"/>
      <c r="G327" s="69"/>
      <c r="L327" s="46"/>
    </row>
    <row r="328" spans="1:12" ht="8.1" customHeight="1" x14ac:dyDescent="0.2">
      <c r="A328" s="67"/>
      <c r="B328" s="56" t="s">
        <v>12</v>
      </c>
      <c r="C328" s="48">
        <v>250000</v>
      </c>
      <c r="D328" s="33"/>
      <c r="E328" s="69"/>
      <c r="F328" s="69"/>
      <c r="G328" s="69"/>
      <c r="L328" s="46"/>
    </row>
    <row r="329" spans="1:12" ht="8.1" customHeight="1" x14ac:dyDescent="0.2">
      <c r="A329" s="67"/>
      <c r="B329" s="56" t="s">
        <v>13</v>
      </c>
      <c r="C329" s="48">
        <v>35000</v>
      </c>
      <c r="D329" s="33"/>
      <c r="E329" s="69"/>
      <c r="F329" s="69"/>
      <c r="G329" s="69"/>
    </row>
    <row r="330" spans="1:12" ht="8.1" customHeight="1" x14ac:dyDescent="0.2">
      <c r="A330" s="67"/>
      <c r="B330" s="56" t="s">
        <v>14</v>
      </c>
      <c r="C330" s="48">
        <v>25000</v>
      </c>
      <c r="D330" s="33"/>
      <c r="E330" s="69"/>
      <c r="F330" s="69"/>
      <c r="G330" s="69"/>
    </row>
    <row r="331" spans="1:12" ht="8.1" customHeight="1" x14ac:dyDescent="0.2">
      <c r="A331" s="67"/>
      <c r="B331" s="56" t="s">
        <v>15</v>
      </c>
      <c r="C331" s="48">
        <v>12000</v>
      </c>
      <c r="D331" s="33"/>
      <c r="E331" s="70"/>
      <c r="F331" s="70"/>
      <c r="G331" s="70"/>
    </row>
    <row r="332" spans="1:12" ht="9.9499999999999993" customHeight="1" x14ac:dyDescent="0.2">
      <c r="A332" s="26" t="s">
        <v>17</v>
      </c>
      <c r="B332" s="40" t="s">
        <v>16</v>
      </c>
      <c r="C332" s="53">
        <f>SUM(C323:C331)</f>
        <v>8980391.370000001</v>
      </c>
      <c r="D332" s="28"/>
      <c r="E332" s="42"/>
      <c r="F332" s="42"/>
      <c r="G332" s="43"/>
    </row>
    <row r="333" spans="1:12" s="3" customFormat="1" ht="7.5" customHeight="1" x14ac:dyDescent="0.2">
      <c r="A333" s="71" t="s">
        <v>132</v>
      </c>
      <c r="B333" s="72"/>
      <c r="C333" s="72"/>
      <c r="D333" s="72"/>
      <c r="E333" s="72"/>
      <c r="F333" s="72"/>
      <c r="G333" s="73"/>
    </row>
    <row r="334" spans="1:12" s="3" customFormat="1" ht="7.5" customHeight="1" x14ac:dyDescent="0.2">
      <c r="A334" s="74" t="s">
        <v>133</v>
      </c>
      <c r="B334" s="75"/>
      <c r="C334" s="75"/>
      <c r="D334" s="75"/>
      <c r="E334" s="75"/>
      <c r="F334" s="75"/>
      <c r="G334" s="76"/>
    </row>
    <row r="335" spans="1:12" s="3" customFormat="1" ht="7.5" customHeight="1" x14ac:dyDescent="0.2">
      <c r="A335" s="88" t="s">
        <v>84</v>
      </c>
      <c r="B335" s="89"/>
      <c r="C335" s="89"/>
      <c r="D335" s="89"/>
      <c r="E335" s="89"/>
      <c r="F335" s="89"/>
      <c r="G335" s="90"/>
    </row>
    <row r="336" spans="1:12" ht="5.0999999999999996" customHeight="1" x14ac:dyDescent="0.2">
      <c r="A336" s="9"/>
      <c r="B336" s="37"/>
      <c r="C336" s="38"/>
      <c r="D336" s="9"/>
      <c r="E336" s="37"/>
      <c r="F336" s="37"/>
      <c r="G336" s="51"/>
    </row>
    <row r="337" spans="1:7" ht="8.1" customHeight="1" x14ac:dyDescent="0.2">
      <c r="A337" s="60" t="s">
        <v>57</v>
      </c>
      <c r="B337" s="61"/>
      <c r="C337" s="61"/>
      <c r="D337" s="61"/>
      <c r="E337" s="61"/>
      <c r="F337" s="61"/>
      <c r="G337" s="62"/>
    </row>
    <row r="338" spans="1:7" ht="8.1" customHeight="1" x14ac:dyDescent="0.2">
      <c r="A338" s="63" t="s">
        <v>65</v>
      </c>
      <c r="B338" s="64"/>
      <c r="C338" s="64"/>
      <c r="D338" s="64"/>
      <c r="E338" s="64"/>
      <c r="F338" s="64"/>
      <c r="G338" s="65"/>
    </row>
    <row r="339" spans="1:7" ht="8.1" customHeight="1" x14ac:dyDescent="0.2">
      <c r="A339" s="66" t="s">
        <v>134</v>
      </c>
      <c r="B339" s="56" t="s">
        <v>5</v>
      </c>
      <c r="C339" s="23">
        <v>0</v>
      </c>
      <c r="D339" s="31"/>
      <c r="E339" s="68" t="s">
        <v>93</v>
      </c>
      <c r="F339" s="68" t="s">
        <v>166</v>
      </c>
      <c r="G339" s="68" t="s">
        <v>97</v>
      </c>
    </row>
    <row r="340" spans="1:7" ht="8.1" customHeight="1" x14ac:dyDescent="0.2">
      <c r="A340" s="67"/>
      <c r="B340" s="56" t="s">
        <v>6</v>
      </c>
      <c r="C340" s="32">
        <v>154759.31</v>
      </c>
      <c r="D340" s="33"/>
      <c r="E340" s="69"/>
      <c r="F340" s="69"/>
      <c r="G340" s="69"/>
    </row>
    <row r="341" spans="1:7" ht="8.1" customHeight="1" x14ac:dyDescent="0.2">
      <c r="A341" s="67"/>
      <c r="B341" s="56" t="s">
        <v>7</v>
      </c>
      <c r="C341" s="32">
        <v>168407.52</v>
      </c>
      <c r="D341" s="33"/>
      <c r="E341" s="69"/>
      <c r="F341" s="69"/>
      <c r="G341" s="69"/>
    </row>
    <row r="342" spans="1:7" ht="8.1" customHeight="1" x14ac:dyDescent="0.2">
      <c r="A342" s="67"/>
      <c r="B342" s="56" t="s">
        <v>8</v>
      </c>
      <c r="C342" s="34"/>
      <c r="D342" s="33"/>
      <c r="E342" s="69"/>
      <c r="F342" s="69"/>
      <c r="G342" s="69"/>
    </row>
    <row r="343" spans="1:7" ht="8.1" customHeight="1" x14ac:dyDescent="0.2">
      <c r="A343" s="67"/>
      <c r="B343" s="56" t="s">
        <v>10</v>
      </c>
      <c r="C343" s="34" t="s">
        <v>9</v>
      </c>
      <c r="D343" s="33"/>
      <c r="E343" s="69"/>
      <c r="F343" s="69"/>
      <c r="G343" s="69"/>
    </row>
    <row r="344" spans="1:7" ht="8.1" customHeight="1" x14ac:dyDescent="0.2">
      <c r="A344" s="67"/>
      <c r="B344" s="56" t="s">
        <v>11</v>
      </c>
      <c r="C344" s="48">
        <v>0</v>
      </c>
      <c r="D344" s="33"/>
      <c r="E344" s="69"/>
      <c r="F344" s="69"/>
      <c r="G344" s="69"/>
    </row>
    <row r="345" spans="1:7" ht="8.1" customHeight="1" x14ac:dyDescent="0.2">
      <c r="A345" s="67"/>
      <c r="B345" s="56" t="s">
        <v>12</v>
      </c>
      <c r="C345" s="34">
        <v>10000</v>
      </c>
      <c r="D345" s="33"/>
      <c r="E345" s="69"/>
      <c r="F345" s="69"/>
      <c r="G345" s="69"/>
    </row>
    <row r="346" spans="1:7" s="2" customFormat="1" ht="8.1" customHeight="1" x14ac:dyDescent="0.2">
      <c r="A346" s="67"/>
      <c r="B346" s="56" t="s">
        <v>13</v>
      </c>
      <c r="C346" s="48"/>
      <c r="D346" s="33"/>
      <c r="E346" s="69"/>
      <c r="F346" s="69"/>
      <c r="G346" s="69"/>
    </row>
    <row r="347" spans="1:7" ht="8.1" customHeight="1" x14ac:dyDescent="0.2">
      <c r="A347" s="67"/>
      <c r="B347" s="56" t="s">
        <v>14</v>
      </c>
      <c r="C347" s="48"/>
      <c r="D347" s="33"/>
      <c r="E347" s="69"/>
      <c r="F347" s="69"/>
      <c r="G347" s="69"/>
    </row>
    <row r="348" spans="1:7" ht="8.1" customHeight="1" x14ac:dyDescent="0.2">
      <c r="A348" s="67"/>
      <c r="B348" s="56" t="s">
        <v>15</v>
      </c>
      <c r="C348" s="54">
        <v>0</v>
      </c>
      <c r="D348" s="35"/>
      <c r="E348" s="70"/>
      <c r="F348" s="70"/>
      <c r="G348" s="70"/>
    </row>
    <row r="349" spans="1:7" ht="9.9499999999999993" customHeight="1" x14ac:dyDescent="0.2">
      <c r="A349" s="26" t="s">
        <v>17</v>
      </c>
      <c r="B349" s="40" t="s">
        <v>16</v>
      </c>
      <c r="C349" s="53">
        <f>SUM(C339:C348)</f>
        <v>333166.82999999996</v>
      </c>
      <c r="D349" s="28"/>
      <c r="E349" s="42"/>
      <c r="F349" s="42"/>
      <c r="G349" s="43"/>
    </row>
    <row r="350" spans="1:7" ht="7.5" customHeight="1" x14ac:dyDescent="0.2">
      <c r="A350" s="71" t="s">
        <v>132</v>
      </c>
      <c r="B350" s="72"/>
      <c r="C350" s="72"/>
      <c r="D350" s="72"/>
      <c r="E350" s="72"/>
      <c r="F350" s="72"/>
      <c r="G350" s="73"/>
    </row>
    <row r="351" spans="1:7" ht="7.5" customHeight="1" x14ac:dyDescent="0.2">
      <c r="A351" s="74" t="s">
        <v>135</v>
      </c>
      <c r="B351" s="75"/>
      <c r="C351" s="75"/>
      <c r="D351" s="75"/>
      <c r="E351" s="75"/>
      <c r="F351" s="75"/>
      <c r="G351" s="76"/>
    </row>
    <row r="352" spans="1:7" ht="7.5" customHeight="1" x14ac:dyDescent="0.2">
      <c r="A352" s="88" t="s">
        <v>84</v>
      </c>
      <c r="B352" s="89"/>
      <c r="C352" s="89"/>
      <c r="D352" s="89"/>
      <c r="E352" s="89"/>
      <c r="F352" s="89"/>
      <c r="G352" s="90"/>
    </row>
    <row r="353" spans="1:7" s="3" customFormat="1" ht="5.0999999999999996" customHeight="1" x14ac:dyDescent="0.2">
      <c r="A353" s="7"/>
      <c r="B353" s="6"/>
      <c r="C353" s="47"/>
      <c r="D353" s="7"/>
      <c r="E353" s="6"/>
      <c r="F353" s="6"/>
      <c r="G353" s="5"/>
    </row>
    <row r="354" spans="1:7" s="3" customFormat="1" ht="8.1" customHeight="1" x14ac:dyDescent="0.2">
      <c r="A354" s="60" t="s">
        <v>58</v>
      </c>
      <c r="B354" s="61"/>
      <c r="C354" s="61"/>
      <c r="D354" s="61"/>
      <c r="E354" s="61"/>
      <c r="F354" s="61"/>
      <c r="G354" s="62"/>
    </row>
    <row r="355" spans="1:7" s="3" customFormat="1" ht="8.1" customHeight="1" x14ac:dyDescent="0.2">
      <c r="A355" s="63" t="s">
        <v>59</v>
      </c>
      <c r="B355" s="64"/>
      <c r="C355" s="64"/>
      <c r="D355" s="64"/>
      <c r="E355" s="64"/>
      <c r="F355" s="64"/>
      <c r="G355" s="65"/>
    </row>
    <row r="356" spans="1:7" ht="8.1" customHeight="1" x14ac:dyDescent="0.2">
      <c r="A356" s="66" t="s">
        <v>85</v>
      </c>
      <c r="B356" s="56" t="s">
        <v>5</v>
      </c>
      <c r="C356" s="32">
        <v>0</v>
      </c>
      <c r="D356" s="33"/>
      <c r="E356" s="68" t="s">
        <v>91</v>
      </c>
      <c r="F356" s="68" t="s">
        <v>96</v>
      </c>
      <c r="G356" s="68" t="s">
        <v>91</v>
      </c>
    </row>
    <row r="357" spans="1:7" ht="8.1" customHeight="1" x14ac:dyDescent="0.2">
      <c r="A357" s="67"/>
      <c r="B357" s="56" t="s">
        <v>6</v>
      </c>
      <c r="C357" s="39">
        <v>760140.44</v>
      </c>
      <c r="D357" s="33"/>
      <c r="E357" s="69"/>
      <c r="F357" s="69"/>
      <c r="G357" s="69"/>
    </row>
    <row r="358" spans="1:7" ht="8.1" customHeight="1" x14ac:dyDescent="0.2">
      <c r="A358" s="67"/>
      <c r="B358" s="56" t="s">
        <v>7</v>
      </c>
      <c r="C358" s="39">
        <v>270832.71999999997</v>
      </c>
      <c r="D358" s="33"/>
      <c r="E358" s="69"/>
      <c r="F358" s="69"/>
      <c r="G358" s="69"/>
    </row>
    <row r="359" spans="1:7" ht="8.1" customHeight="1" x14ac:dyDescent="0.2">
      <c r="A359" s="67"/>
      <c r="B359" s="56" t="s">
        <v>8</v>
      </c>
      <c r="C359" s="34" t="s">
        <v>9</v>
      </c>
      <c r="D359" s="33"/>
      <c r="E359" s="69"/>
      <c r="F359" s="69"/>
      <c r="G359" s="69"/>
    </row>
    <row r="360" spans="1:7" ht="8.1" customHeight="1" x14ac:dyDescent="0.2">
      <c r="A360" s="67"/>
      <c r="B360" s="56" t="s">
        <v>10</v>
      </c>
      <c r="C360" s="34" t="s">
        <v>9</v>
      </c>
      <c r="D360" s="33"/>
      <c r="E360" s="69"/>
      <c r="F360" s="69"/>
      <c r="G360" s="69"/>
    </row>
    <row r="361" spans="1:7" ht="8.1" customHeight="1" x14ac:dyDescent="0.2">
      <c r="A361" s="67"/>
      <c r="B361" s="56" t="s">
        <v>11</v>
      </c>
      <c r="C361" s="34">
        <v>5000000</v>
      </c>
      <c r="D361" s="33"/>
      <c r="E361" s="69"/>
      <c r="F361" s="69"/>
      <c r="G361" s="69"/>
    </row>
    <row r="362" spans="1:7" ht="8.1" customHeight="1" x14ac:dyDescent="0.2">
      <c r="A362" s="67"/>
      <c r="B362" s="56" t="s">
        <v>12</v>
      </c>
      <c r="C362" s="48">
        <v>135000</v>
      </c>
      <c r="D362" s="33"/>
      <c r="E362" s="69"/>
      <c r="F362" s="69"/>
      <c r="G362" s="69"/>
    </row>
    <row r="363" spans="1:7" ht="8.1" customHeight="1" x14ac:dyDescent="0.2">
      <c r="A363" s="67"/>
      <c r="B363" s="56" t="s">
        <v>13</v>
      </c>
      <c r="C363" s="48">
        <v>35752</v>
      </c>
      <c r="D363" s="33"/>
      <c r="E363" s="69"/>
      <c r="F363" s="69"/>
      <c r="G363" s="69"/>
    </row>
    <row r="364" spans="1:7" ht="8.1" customHeight="1" x14ac:dyDescent="0.2">
      <c r="A364" s="67"/>
      <c r="B364" s="56" t="s">
        <v>14</v>
      </c>
      <c r="C364" s="48">
        <v>70000</v>
      </c>
      <c r="D364" s="33"/>
      <c r="E364" s="69"/>
      <c r="F364" s="69"/>
      <c r="G364" s="69"/>
    </row>
    <row r="365" spans="1:7" ht="8.1" customHeight="1" x14ac:dyDescent="0.2">
      <c r="A365" s="67"/>
      <c r="B365" s="56" t="s">
        <v>15</v>
      </c>
      <c r="C365" s="54">
        <v>5000</v>
      </c>
      <c r="D365" s="35"/>
      <c r="E365" s="70"/>
      <c r="F365" s="70"/>
      <c r="G365" s="70"/>
    </row>
    <row r="366" spans="1:7" ht="9.9499999999999993" customHeight="1" x14ac:dyDescent="0.2">
      <c r="A366" s="26" t="s">
        <v>17</v>
      </c>
      <c r="B366" s="40" t="s">
        <v>16</v>
      </c>
      <c r="C366" s="53">
        <f>SUM(C356:C365)</f>
        <v>6276725.1600000001</v>
      </c>
      <c r="D366" s="28"/>
      <c r="E366" s="42"/>
      <c r="F366" s="42"/>
      <c r="G366" s="43"/>
    </row>
    <row r="367" spans="1:7" s="3" customFormat="1" ht="7.5" customHeight="1" x14ac:dyDescent="0.2">
      <c r="A367" s="71" t="s">
        <v>27</v>
      </c>
      <c r="B367" s="72"/>
      <c r="C367" s="72"/>
      <c r="D367" s="72"/>
      <c r="E367" s="72"/>
      <c r="F367" s="72"/>
      <c r="G367" s="73"/>
    </row>
    <row r="368" spans="1:7" ht="7.5" customHeight="1" x14ac:dyDescent="0.2">
      <c r="A368" s="74" t="s">
        <v>28</v>
      </c>
      <c r="B368" s="75"/>
      <c r="C368" s="75"/>
      <c r="D368" s="75"/>
      <c r="E368" s="75"/>
      <c r="F368" s="75"/>
      <c r="G368" s="76"/>
    </row>
    <row r="369" spans="1:7" ht="7.5" customHeight="1" x14ac:dyDescent="0.2">
      <c r="A369" s="88" t="s">
        <v>84</v>
      </c>
      <c r="B369" s="89"/>
      <c r="C369" s="89"/>
      <c r="D369" s="89"/>
      <c r="E369" s="89"/>
      <c r="F369" s="89"/>
      <c r="G369" s="90"/>
    </row>
    <row r="370" spans="1:7" ht="5.0999999999999996" customHeight="1" x14ac:dyDescent="0.2">
      <c r="A370" s="103"/>
      <c r="B370" s="103"/>
      <c r="C370" s="103"/>
      <c r="D370" s="103"/>
      <c r="E370" s="103"/>
      <c r="F370" s="103"/>
      <c r="G370" s="103"/>
    </row>
    <row r="371" spans="1:7" s="3" customFormat="1" ht="8.1" customHeight="1" x14ac:dyDescent="0.2">
      <c r="A371" s="60" t="s">
        <v>60</v>
      </c>
      <c r="B371" s="61"/>
      <c r="C371" s="61"/>
      <c r="D371" s="61"/>
      <c r="E371" s="61"/>
      <c r="F371" s="61"/>
      <c r="G371" s="62"/>
    </row>
    <row r="372" spans="1:7" s="3" customFormat="1" ht="8.1" customHeight="1" x14ac:dyDescent="0.2">
      <c r="A372" s="63" t="s">
        <v>87</v>
      </c>
      <c r="B372" s="64"/>
      <c r="C372" s="64"/>
      <c r="D372" s="64"/>
      <c r="E372" s="64"/>
      <c r="F372" s="64"/>
      <c r="G372" s="65"/>
    </row>
    <row r="373" spans="1:7" ht="8.1" customHeight="1" x14ac:dyDescent="0.2">
      <c r="A373" s="66" t="s">
        <v>86</v>
      </c>
      <c r="B373" s="56" t="s">
        <v>5</v>
      </c>
      <c r="C373" s="16">
        <v>54029047.509999998</v>
      </c>
      <c r="D373" s="31"/>
      <c r="E373" s="68" t="s">
        <v>109</v>
      </c>
      <c r="F373" s="84" t="s">
        <v>117</v>
      </c>
      <c r="G373" s="68" t="s">
        <v>98</v>
      </c>
    </row>
    <row r="374" spans="1:7" ht="8.1" customHeight="1" x14ac:dyDescent="0.2">
      <c r="A374" s="67"/>
      <c r="B374" s="56" t="s">
        <v>6</v>
      </c>
      <c r="C374" s="39">
        <v>5433127.4400000004</v>
      </c>
      <c r="D374" s="33"/>
      <c r="E374" s="69"/>
      <c r="F374" s="85"/>
      <c r="G374" s="69"/>
    </row>
    <row r="375" spans="1:7" ht="8.1" customHeight="1" x14ac:dyDescent="0.2">
      <c r="A375" s="67"/>
      <c r="B375" s="56" t="s">
        <v>7</v>
      </c>
      <c r="C375" s="39">
        <v>1743620.73</v>
      </c>
      <c r="D375" s="33"/>
      <c r="E375" s="69"/>
      <c r="F375" s="85"/>
      <c r="G375" s="69"/>
    </row>
    <row r="376" spans="1:7" ht="8.1" customHeight="1" x14ac:dyDescent="0.2">
      <c r="A376" s="67"/>
      <c r="B376" s="56" t="s">
        <v>8</v>
      </c>
      <c r="C376" s="34" t="s">
        <v>9</v>
      </c>
      <c r="D376" s="33"/>
      <c r="E376" s="69"/>
      <c r="F376" s="85"/>
      <c r="G376" s="69"/>
    </row>
    <row r="377" spans="1:7" ht="8.1" customHeight="1" x14ac:dyDescent="0.2">
      <c r="A377" s="67"/>
      <c r="B377" s="56" t="s">
        <v>10</v>
      </c>
      <c r="C377" s="34" t="s">
        <v>9</v>
      </c>
      <c r="D377" s="33"/>
      <c r="E377" s="69"/>
      <c r="F377" s="85"/>
      <c r="G377" s="69"/>
    </row>
    <row r="378" spans="1:7" ht="8.1" customHeight="1" x14ac:dyDescent="0.2">
      <c r="A378" s="67"/>
      <c r="B378" s="56" t="s">
        <v>11</v>
      </c>
      <c r="C378" s="34">
        <v>5000000</v>
      </c>
      <c r="D378" s="33"/>
      <c r="E378" s="69"/>
      <c r="F378" s="85"/>
      <c r="G378" s="69"/>
    </row>
    <row r="379" spans="1:7" ht="8.1" customHeight="1" x14ac:dyDescent="0.2">
      <c r="A379" s="67"/>
      <c r="B379" s="56" t="s">
        <v>12</v>
      </c>
      <c r="C379" s="48">
        <v>160000</v>
      </c>
      <c r="D379" s="33"/>
      <c r="E379" s="69"/>
      <c r="F379" s="85"/>
      <c r="G379" s="69"/>
    </row>
    <row r="380" spans="1:7" ht="8.1" customHeight="1" x14ac:dyDescent="0.2">
      <c r="A380" s="67"/>
      <c r="B380" s="56" t="s">
        <v>13</v>
      </c>
      <c r="C380" s="48">
        <v>200000</v>
      </c>
      <c r="D380" s="33"/>
      <c r="E380" s="69"/>
      <c r="F380" s="85"/>
      <c r="G380" s="69"/>
    </row>
    <row r="381" spans="1:7" ht="8.1" customHeight="1" x14ac:dyDescent="0.2">
      <c r="A381" s="67"/>
      <c r="B381" s="56" t="s">
        <v>14</v>
      </c>
      <c r="C381" s="48">
        <v>10000</v>
      </c>
      <c r="D381" s="33"/>
      <c r="E381" s="69"/>
      <c r="F381" s="85"/>
      <c r="G381" s="69"/>
    </row>
    <row r="382" spans="1:7" ht="8.1" customHeight="1" x14ac:dyDescent="0.2">
      <c r="A382" s="67"/>
      <c r="B382" s="56" t="s">
        <v>15</v>
      </c>
      <c r="C382" s="48">
        <v>65000</v>
      </c>
      <c r="D382" s="33"/>
      <c r="E382" s="70"/>
      <c r="F382" s="86"/>
      <c r="G382" s="70"/>
    </row>
    <row r="383" spans="1:7" ht="9.9499999999999993" customHeight="1" x14ac:dyDescent="0.2">
      <c r="A383" s="26" t="s">
        <v>17</v>
      </c>
      <c r="B383" s="40" t="s">
        <v>16</v>
      </c>
      <c r="C383" s="53">
        <f>SUM(C373:C382)</f>
        <v>66640795.679999992</v>
      </c>
      <c r="D383" s="28"/>
      <c r="E383" s="42"/>
      <c r="F383" s="42"/>
      <c r="G383" s="43"/>
    </row>
    <row r="384" spans="1:7" ht="9.9499999999999993" customHeight="1" x14ac:dyDescent="0.2">
      <c r="A384" s="71" t="s">
        <v>132</v>
      </c>
      <c r="B384" s="72"/>
      <c r="C384" s="72"/>
      <c r="D384" s="72"/>
      <c r="E384" s="72"/>
      <c r="F384" s="72"/>
      <c r="G384" s="73"/>
    </row>
    <row r="385" spans="1:7" ht="9.9499999999999993" customHeight="1" x14ac:dyDescent="0.2">
      <c r="A385" s="74" t="s">
        <v>66</v>
      </c>
      <c r="B385" s="75"/>
      <c r="C385" s="75"/>
      <c r="D385" s="75"/>
      <c r="E385" s="75"/>
      <c r="F385" s="75"/>
      <c r="G385" s="76"/>
    </row>
    <row r="386" spans="1:7" ht="9.9499999999999993" customHeight="1" x14ac:dyDescent="0.2">
      <c r="A386" s="88" t="s">
        <v>88</v>
      </c>
      <c r="B386" s="89"/>
      <c r="C386" s="89"/>
      <c r="D386" s="89"/>
      <c r="E386" s="89"/>
      <c r="F386" s="89"/>
      <c r="G386" s="90"/>
    </row>
    <row r="387" spans="1:7" ht="5.0999999999999996" customHeight="1" x14ac:dyDescent="0.2">
      <c r="A387" s="9"/>
      <c r="B387" s="19"/>
      <c r="C387" s="20"/>
      <c r="D387" s="21"/>
      <c r="E387" s="37"/>
      <c r="F387" s="37"/>
      <c r="G387" s="37"/>
    </row>
    <row r="388" spans="1:7" s="3" customFormat="1" ht="9" customHeight="1" x14ac:dyDescent="0.2">
      <c r="A388" s="60" t="s">
        <v>61</v>
      </c>
      <c r="B388" s="61"/>
      <c r="C388" s="61"/>
      <c r="D388" s="61"/>
      <c r="E388" s="61"/>
      <c r="F388" s="61"/>
      <c r="G388" s="62"/>
    </row>
    <row r="389" spans="1:7" s="3" customFormat="1" ht="9" customHeight="1" x14ac:dyDescent="0.2">
      <c r="A389" s="63" t="s">
        <v>62</v>
      </c>
      <c r="B389" s="64"/>
      <c r="C389" s="64"/>
      <c r="D389" s="64"/>
      <c r="E389" s="64"/>
      <c r="F389" s="64"/>
      <c r="G389" s="65"/>
    </row>
    <row r="390" spans="1:7" ht="8.1" customHeight="1" x14ac:dyDescent="0.2">
      <c r="A390" s="66" t="s">
        <v>158</v>
      </c>
      <c r="B390" s="56" t="s">
        <v>5</v>
      </c>
      <c r="C390" s="16">
        <v>0</v>
      </c>
      <c r="D390" s="31"/>
      <c r="E390" s="68" t="s">
        <v>109</v>
      </c>
      <c r="F390" s="84" t="s">
        <v>117</v>
      </c>
      <c r="G390" s="68" t="s">
        <v>98</v>
      </c>
    </row>
    <row r="391" spans="1:7" ht="8.1" customHeight="1" x14ac:dyDescent="0.2">
      <c r="A391" s="98"/>
      <c r="B391" s="56" t="s">
        <v>6</v>
      </c>
      <c r="C391" s="39">
        <v>78256.960000000006</v>
      </c>
      <c r="D391" s="33"/>
      <c r="E391" s="69"/>
      <c r="F391" s="85"/>
      <c r="G391" s="69"/>
    </row>
    <row r="392" spans="1:7" ht="8.1" customHeight="1" x14ac:dyDescent="0.2">
      <c r="A392" s="98"/>
      <c r="B392" s="56" t="s">
        <v>7</v>
      </c>
      <c r="C392" s="39">
        <v>83710.720000000001</v>
      </c>
      <c r="D392" s="33"/>
      <c r="E392" s="69"/>
      <c r="F392" s="85"/>
      <c r="G392" s="69"/>
    </row>
    <row r="393" spans="1:7" ht="8.1" customHeight="1" x14ac:dyDescent="0.2">
      <c r="A393" s="98"/>
      <c r="B393" s="56" t="s">
        <v>8</v>
      </c>
      <c r="C393" s="34" t="s">
        <v>9</v>
      </c>
      <c r="D393" s="33"/>
      <c r="E393" s="69"/>
      <c r="F393" s="85"/>
      <c r="G393" s="69"/>
    </row>
    <row r="394" spans="1:7" ht="8.1" customHeight="1" x14ac:dyDescent="0.2">
      <c r="A394" s="98"/>
      <c r="B394" s="56" t="s">
        <v>10</v>
      </c>
      <c r="C394" s="34" t="s">
        <v>9</v>
      </c>
      <c r="D394" s="33"/>
      <c r="E394" s="69"/>
      <c r="F394" s="85"/>
      <c r="G394" s="69"/>
    </row>
    <row r="395" spans="1:7" ht="8.1" customHeight="1" x14ac:dyDescent="0.2">
      <c r="A395" s="67"/>
      <c r="B395" s="56" t="s">
        <v>11</v>
      </c>
      <c r="C395" s="48">
        <v>5000000</v>
      </c>
      <c r="D395" s="33"/>
      <c r="E395" s="69"/>
      <c r="F395" s="85"/>
      <c r="G395" s="69"/>
    </row>
    <row r="396" spans="1:7" ht="8.1" customHeight="1" x14ac:dyDescent="0.2">
      <c r="A396" s="67"/>
      <c r="B396" s="56" t="s">
        <v>12</v>
      </c>
      <c r="C396" s="48">
        <v>160000</v>
      </c>
      <c r="D396" s="33"/>
      <c r="E396" s="69"/>
      <c r="F396" s="85"/>
      <c r="G396" s="69"/>
    </row>
    <row r="397" spans="1:7" ht="8.1" customHeight="1" x14ac:dyDescent="0.2">
      <c r="A397" s="67"/>
      <c r="B397" s="56" t="s">
        <v>13</v>
      </c>
      <c r="C397" s="48">
        <v>200000</v>
      </c>
      <c r="D397" s="33"/>
      <c r="E397" s="69"/>
      <c r="F397" s="85"/>
      <c r="G397" s="69"/>
    </row>
    <row r="398" spans="1:7" ht="8.1" customHeight="1" x14ac:dyDescent="0.2">
      <c r="A398" s="67"/>
      <c r="B398" s="56" t="s">
        <v>14</v>
      </c>
      <c r="C398" s="48">
        <v>10000</v>
      </c>
      <c r="D398" s="33"/>
      <c r="E398" s="69"/>
      <c r="F398" s="85"/>
      <c r="G398" s="69"/>
    </row>
    <row r="399" spans="1:7" ht="8.1" customHeight="1" x14ac:dyDescent="0.2">
      <c r="A399" s="67"/>
      <c r="B399" s="56" t="s">
        <v>15</v>
      </c>
      <c r="C399" s="48">
        <v>0</v>
      </c>
      <c r="D399" s="33"/>
      <c r="E399" s="70"/>
      <c r="F399" s="86"/>
      <c r="G399" s="70"/>
    </row>
    <row r="400" spans="1:7" ht="9.9499999999999993" customHeight="1" x14ac:dyDescent="0.2">
      <c r="A400" s="26" t="s">
        <v>17</v>
      </c>
      <c r="B400" s="40" t="s">
        <v>16</v>
      </c>
      <c r="C400" s="53">
        <f>SUM(C390:C399)</f>
        <v>5531967.6799999997</v>
      </c>
      <c r="D400" s="28"/>
      <c r="E400" s="42"/>
      <c r="F400" s="42"/>
      <c r="G400" s="43"/>
    </row>
    <row r="401" spans="1:7" s="3" customFormat="1" ht="8.1" customHeight="1" x14ac:dyDescent="0.2">
      <c r="A401" s="71" t="s">
        <v>132</v>
      </c>
      <c r="B401" s="72"/>
      <c r="C401" s="72"/>
      <c r="D401" s="72"/>
      <c r="E401" s="72"/>
      <c r="F401" s="72"/>
      <c r="G401" s="73"/>
    </row>
    <row r="402" spans="1:7" s="3" customFormat="1" ht="8.1" customHeight="1" x14ac:dyDescent="0.2">
      <c r="A402" s="74" t="s">
        <v>66</v>
      </c>
      <c r="B402" s="75"/>
      <c r="C402" s="75"/>
      <c r="D402" s="75"/>
      <c r="E402" s="75"/>
      <c r="F402" s="75"/>
      <c r="G402" s="76"/>
    </row>
    <row r="403" spans="1:7" s="3" customFormat="1" ht="8.1" customHeight="1" x14ac:dyDescent="0.2">
      <c r="A403" s="88" t="s">
        <v>78</v>
      </c>
      <c r="B403" s="89"/>
      <c r="C403" s="89"/>
      <c r="D403" s="89"/>
      <c r="E403" s="89"/>
      <c r="F403" s="89"/>
      <c r="G403" s="90"/>
    </row>
    <row r="404" spans="1:7" ht="5.0999999999999996" customHeight="1" x14ac:dyDescent="0.2"/>
    <row r="405" spans="1:7" ht="9" customHeight="1" x14ac:dyDescent="0.2">
      <c r="A405" s="77" t="s">
        <v>63</v>
      </c>
      <c r="B405" s="78"/>
      <c r="C405" s="78"/>
      <c r="D405" s="78"/>
      <c r="E405" s="78"/>
      <c r="F405" s="78"/>
      <c r="G405" s="79"/>
    </row>
    <row r="406" spans="1:7" ht="9" customHeight="1" x14ac:dyDescent="0.2">
      <c r="A406" s="80" t="s">
        <v>155</v>
      </c>
      <c r="B406" s="81"/>
      <c r="C406" s="81"/>
      <c r="D406" s="82"/>
      <c r="E406" s="82"/>
      <c r="F406" s="82"/>
      <c r="G406" s="83"/>
    </row>
    <row r="407" spans="1:7" ht="8.1" customHeight="1" x14ac:dyDescent="0.2">
      <c r="A407" s="66" t="s">
        <v>161</v>
      </c>
      <c r="B407" s="56" t="s">
        <v>5</v>
      </c>
      <c r="C407" s="39">
        <v>0</v>
      </c>
      <c r="D407" s="33"/>
      <c r="E407" s="68" t="s">
        <v>93</v>
      </c>
      <c r="F407" s="68" t="s">
        <v>92</v>
      </c>
      <c r="G407" s="68" t="s">
        <v>97</v>
      </c>
    </row>
    <row r="408" spans="1:7" ht="8.1" customHeight="1" x14ac:dyDescent="0.2">
      <c r="A408" s="67"/>
      <c r="B408" s="56" t="s">
        <v>6</v>
      </c>
      <c r="C408" s="39">
        <v>198013.24</v>
      </c>
      <c r="D408" s="33"/>
      <c r="E408" s="69"/>
      <c r="F408" s="69"/>
      <c r="G408" s="69"/>
    </row>
    <row r="409" spans="1:7" ht="8.1" customHeight="1" x14ac:dyDescent="0.2">
      <c r="A409" s="67"/>
      <c r="B409" s="56" t="s">
        <v>7</v>
      </c>
      <c r="C409" s="39">
        <v>37806.089999999997</v>
      </c>
      <c r="D409" s="33"/>
      <c r="E409" s="69"/>
      <c r="F409" s="69"/>
      <c r="G409" s="69"/>
    </row>
    <row r="410" spans="1:7" ht="8.1" customHeight="1" x14ac:dyDescent="0.2">
      <c r="A410" s="67"/>
      <c r="B410" s="56" t="s">
        <v>8</v>
      </c>
      <c r="C410" s="34" t="s">
        <v>9</v>
      </c>
      <c r="D410" s="33"/>
      <c r="E410" s="69"/>
      <c r="F410" s="69"/>
      <c r="G410" s="69"/>
    </row>
    <row r="411" spans="1:7" ht="8.1" customHeight="1" x14ac:dyDescent="0.2">
      <c r="A411" s="67"/>
      <c r="B411" s="56" t="s">
        <v>10</v>
      </c>
      <c r="C411" s="34" t="s">
        <v>9</v>
      </c>
      <c r="D411" s="33"/>
      <c r="E411" s="69"/>
      <c r="F411" s="69"/>
      <c r="G411" s="69"/>
    </row>
    <row r="412" spans="1:7" ht="8.1" customHeight="1" x14ac:dyDescent="0.2">
      <c r="A412" s="67"/>
      <c r="B412" s="56" t="s">
        <v>11</v>
      </c>
      <c r="C412" s="48">
        <v>0</v>
      </c>
      <c r="D412" s="33"/>
      <c r="E412" s="69"/>
      <c r="F412" s="69"/>
      <c r="G412" s="69"/>
    </row>
    <row r="413" spans="1:7" ht="8.1" customHeight="1" x14ac:dyDescent="0.2">
      <c r="A413" s="67"/>
      <c r="B413" s="56" t="s">
        <v>12</v>
      </c>
      <c r="C413" s="48">
        <v>160000</v>
      </c>
      <c r="D413" s="33"/>
      <c r="E413" s="69"/>
      <c r="F413" s="69"/>
      <c r="G413" s="69"/>
    </row>
    <row r="414" spans="1:7" ht="8.1" customHeight="1" x14ac:dyDescent="0.2">
      <c r="A414" s="67"/>
      <c r="B414" s="56" t="s">
        <v>13</v>
      </c>
      <c r="C414" s="48">
        <v>20000</v>
      </c>
      <c r="D414" s="33"/>
      <c r="E414" s="69"/>
      <c r="F414" s="69"/>
      <c r="G414" s="69"/>
    </row>
    <row r="415" spans="1:7" ht="8.1" customHeight="1" x14ac:dyDescent="0.2">
      <c r="A415" s="67"/>
      <c r="B415" s="56" t="s">
        <v>14</v>
      </c>
      <c r="C415" s="48">
        <v>10000</v>
      </c>
      <c r="D415" s="33"/>
      <c r="E415" s="69"/>
      <c r="F415" s="69"/>
      <c r="G415" s="69"/>
    </row>
    <row r="416" spans="1:7" ht="8.1" customHeight="1" x14ac:dyDescent="0.2">
      <c r="A416" s="67"/>
      <c r="B416" s="56" t="s">
        <v>15</v>
      </c>
      <c r="C416" s="48">
        <v>0</v>
      </c>
      <c r="D416" s="33"/>
      <c r="E416" s="70"/>
      <c r="F416" s="70"/>
      <c r="G416" s="70"/>
    </row>
    <row r="417" spans="1:7" ht="9.9499999999999993" customHeight="1" x14ac:dyDescent="0.2">
      <c r="A417" s="26" t="s">
        <v>17</v>
      </c>
      <c r="B417" s="40" t="s">
        <v>16</v>
      </c>
      <c r="C417" s="53">
        <f>SUM(C407:C416)</f>
        <v>425819.32999999996</v>
      </c>
      <c r="D417" s="28"/>
      <c r="E417" s="42"/>
      <c r="F417" s="42"/>
      <c r="G417" s="43"/>
    </row>
    <row r="418" spans="1:7" s="3" customFormat="1" ht="8.1" customHeight="1" x14ac:dyDescent="0.2">
      <c r="A418" s="71" t="s">
        <v>132</v>
      </c>
      <c r="B418" s="72"/>
      <c r="C418" s="72"/>
      <c r="D418" s="72"/>
      <c r="E418" s="72"/>
      <c r="F418" s="72"/>
      <c r="G418" s="73"/>
    </row>
    <row r="419" spans="1:7" s="3" customFormat="1" ht="8.1" customHeight="1" x14ac:dyDescent="0.2">
      <c r="A419" s="74" t="s">
        <v>66</v>
      </c>
      <c r="B419" s="75"/>
      <c r="C419" s="75"/>
      <c r="D419" s="75"/>
      <c r="E419" s="75"/>
      <c r="F419" s="75"/>
      <c r="G419" s="76"/>
    </row>
    <row r="420" spans="1:7" s="3" customFormat="1" ht="8.1" customHeight="1" x14ac:dyDescent="0.2">
      <c r="A420" s="88" t="s">
        <v>78</v>
      </c>
      <c r="B420" s="89"/>
      <c r="C420" s="89"/>
      <c r="D420" s="89"/>
      <c r="E420" s="89"/>
      <c r="F420" s="89"/>
      <c r="G420" s="90"/>
    </row>
    <row r="421" spans="1:7" ht="5.0999999999999996" customHeight="1" x14ac:dyDescent="0.2"/>
    <row r="422" spans="1:7" ht="9" customHeight="1" x14ac:dyDescent="0.2">
      <c r="A422" s="60" t="s">
        <v>64</v>
      </c>
      <c r="B422" s="61"/>
      <c r="C422" s="61"/>
      <c r="D422" s="61"/>
      <c r="E422" s="61"/>
      <c r="F422" s="61"/>
      <c r="G422" s="62"/>
    </row>
    <row r="423" spans="1:7" ht="9" customHeight="1" x14ac:dyDescent="0.2">
      <c r="A423" s="63" t="s">
        <v>144</v>
      </c>
      <c r="B423" s="64"/>
      <c r="C423" s="64"/>
      <c r="D423" s="64"/>
      <c r="E423" s="64"/>
      <c r="F423" s="64"/>
      <c r="G423" s="65"/>
    </row>
    <row r="424" spans="1:7" ht="8.1" customHeight="1" x14ac:dyDescent="0.2">
      <c r="A424" s="66" t="s">
        <v>171</v>
      </c>
      <c r="B424" s="56" t="s">
        <v>5</v>
      </c>
      <c r="C424" s="23">
        <v>0</v>
      </c>
      <c r="D424" s="31"/>
      <c r="E424" s="68" t="s">
        <v>91</v>
      </c>
      <c r="F424" s="68" t="s">
        <v>92</v>
      </c>
      <c r="G424" s="68" t="s">
        <v>110</v>
      </c>
    </row>
    <row r="425" spans="1:7" ht="8.1" customHeight="1" x14ac:dyDescent="0.2">
      <c r="A425" s="67"/>
      <c r="B425" s="56" t="s">
        <v>6</v>
      </c>
      <c r="C425" s="32">
        <v>24906.79</v>
      </c>
      <c r="D425" s="33"/>
      <c r="E425" s="69"/>
      <c r="F425" s="69"/>
      <c r="G425" s="69"/>
    </row>
    <row r="426" spans="1:7" ht="8.1" customHeight="1" x14ac:dyDescent="0.2">
      <c r="A426" s="67"/>
      <c r="B426" s="56" t="s">
        <v>7</v>
      </c>
      <c r="C426" s="32">
        <v>30092.07</v>
      </c>
      <c r="D426" s="33"/>
      <c r="E426" s="69"/>
      <c r="F426" s="69"/>
      <c r="G426" s="69"/>
    </row>
    <row r="427" spans="1:7" ht="8.1" customHeight="1" x14ac:dyDescent="0.2">
      <c r="A427" s="67"/>
      <c r="B427" s="56" t="s">
        <v>8</v>
      </c>
      <c r="C427" s="48">
        <v>0</v>
      </c>
      <c r="D427" s="33"/>
      <c r="E427" s="69"/>
      <c r="F427" s="69"/>
      <c r="G427" s="69"/>
    </row>
    <row r="428" spans="1:7" ht="8.1" customHeight="1" x14ac:dyDescent="0.2">
      <c r="A428" s="67"/>
      <c r="B428" s="56" t="s">
        <v>10</v>
      </c>
      <c r="C428" s="48">
        <v>0</v>
      </c>
      <c r="D428" s="33"/>
      <c r="E428" s="69"/>
      <c r="F428" s="69"/>
      <c r="G428" s="69"/>
    </row>
    <row r="429" spans="1:7" s="2" customFormat="1" ht="8.1" customHeight="1" x14ac:dyDescent="0.2">
      <c r="A429" s="67"/>
      <c r="B429" s="56" t="s">
        <v>11</v>
      </c>
      <c r="C429" s="48">
        <v>0</v>
      </c>
      <c r="D429" s="33"/>
      <c r="E429" s="69"/>
      <c r="F429" s="69"/>
      <c r="G429" s="69"/>
    </row>
    <row r="430" spans="1:7" ht="8.1" customHeight="1" x14ac:dyDescent="0.2">
      <c r="A430" s="67"/>
      <c r="B430" s="56" t="s">
        <v>12</v>
      </c>
      <c r="C430" s="48">
        <v>5000</v>
      </c>
      <c r="D430" s="33"/>
      <c r="E430" s="69"/>
      <c r="F430" s="69"/>
      <c r="G430" s="69"/>
    </row>
    <row r="431" spans="1:7" ht="8.1" customHeight="1" x14ac:dyDescent="0.2">
      <c r="A431" s="67"/>
      <c r="B431" s="56" t="s">
        <v>13</v>
      </c>
      <c r="C431" s="48">
        <v>10000</v>
      </c>
      <c r="D431" s="33"/>
      <c r="E431" s="69"/>
      <c r="F431" s="69"/>
      <c r="G431" s="69"/>
    </row>
    <row r="432" spans="1:7" ht="8.1" customHeight="1" x14ac:dyDescent="0.2">
      <c r="A432" s="67"/>
      <c r="B432" s="56" t="s">
        <v>14</v>
      </c>
      <c r="C432" s="48">
        <v>5000</v>
      </c>
      <c r="D432" s="33"/>
      <c r="E432" s="69"/>
      <c r="F432" s="69"/>
      <c r="G432" s="69"/>
    </row>
    <row r="433" spans="1:7" ht="8.1" customHeight="1" x14ac:dyDescent="0.2">
      <c r="A433" s="99"/>
      <c r="B433" s="56" t="s">
        <v>15</v>
      </c>
      <c r="C433" s="48">
        <v>0</v>
      </c>
      <c r="D433" s="33"/>
      <c r="E433" s="70"/>
      <c r="F433" s="70"/>
      <c r="G433" s="70"/>
    </row>
    <row r="434" spans="1:7" ht="9.9499999999999993" customHeight="1" x14ac:dyDescent="0.2">
      <c r="A434" s="26" t="s">
        <v>17</v>
      </c>
      <c r="B434" s="40" t="s">
        <v>16</v>
      </c>
      <c r="C434" s="53">
        <f>SUM(C424:C433)</f>
        <v>74998.86</v>
      </c>
      <c r="D434" s="28"/>
      <c r="E434" s="42"/>
      <c r="F434" s="42"/>
      <c r="G434" s="43"/>
    </row>
    <row r="435" spans="1:7" ht="9" customHeight="1" x14ac:dyDescent="0.2">
      <c r="A435" s="71" t="s">
        <v>27</v>
      </c>
      <c r="B435" s="72"/>
      <c r="C435" s="72"/>
      <c r="D435" s="72"/>
      <c r="E435" s="72"/>
      <c r="F435" s="72"/>
      <c r="G435" s="73"/>
    </row>
    <row r="436" spans="1:7" ht="9" customHeight="1" x14ac:dyDescent="0.2">
      <c r="A436" s="74" t="s">
        <v>66</v>
      </c>
      <c r="B436" s="75"/>
      <c r="C436" s="75"/>
      <c r="D436" s="75"/>
      <c r="E436" s="75"/>
      <c r="F436" s="75"/>
      <c r="G436" s="76"/>
    </row>
    <row r="437" spans="1:7" ht="9" customHeight="1" x14ac:dyDescent="0.2">
      <c r="A437" s="74" t="s">
        <v>31</v>
      </c>
      <c r="B437" s="75"/>
      <c r="C437" s="75"/>
      <c r="D437" s="75"/>
      <c r="E437" s="75"/>
      <c r="F437" s="75"/>
      <c r="G437" s="76"/>
    </row>
    <row r="438" spans="1:7" ht="9" customHeight="1" x14ac:dyDescent="0.2">
      <c r="A438" s="57" t="s">
        <v>67</v>
      </c>
      <c r="B438" s="58"/>
      <c r="C438" s="58"/>
      <c r="D438" s="58"/>
      <c r="E438" s="58"/>
      <c r="F438" s="58"/>
      <c r="G438" s="59"/>
    </row>
    <row r="439" spans="1:7" ht="5.0999999999999996" customHeight="1" x14ac:dyDescent="0.2"/>
    <row r="440" spans="1:7" ht="9" customHeight="1" x14ac:dyDescent="0.2">
      <c r="A440" s="60" t="s">
        <v>138</v>
      </c>
      <c r="B440" s="61"/>
      <c r="C440" s="61"/>
      <c r="D440" s="61"/>
      <c r="E440" s="61"/>
      <c r="F440" s="61"/>
      <c r="G440" s="62"/>
    </row>
    <row r="441" spans="1:7" ht="9" customHeight="1" x14ac:dyDescent="0.2">
      <c r="A441" s="63" t="s">
        <v>139</v>
      </c>
      <c r="B441" s="64"/>
      <c r="C441" s="64"/>
      <c r="D441" s="64"/>
      <c r="E441" s="64"/>
      <c r="F441" s="64"/>
      <c r="G441" s="65"/>
    </row>
    <row r="442" spans="1:7" ht="8.1" customHeight="1" x14ac:dyDescent="0.2">
      <c r="A442" s="66" t="s">
        <v>89</v>
      </c>
      <c r="B442" s="56" t="s">
        <v>5</v>
      </c>
      <c r="C442" s="39">
        <v>0</v>
      </c>
      <c r="D442" s="31"/>
      <c r="E442" s="68" t="s">
        <v>91</v>
      </c>
      <c r="F442" s="68" t="s">
        <v>114</v>
      </c>
      <c r="G442" s="68" t="s">
        <v>95</v>
      </c>
    </row>
    <row r="443" spans="1:7" ht="8.1" customHeight="1" x14ac:dyDescent="0.2">
      <c r="A443" s="67"/>
      <c r="B443" s="56" t="s">
        <v>6</v>
      </c>
      <c r="C443" s="34">
        <v>242592.06</v>
      </c>
      <c r="D443" s="33"/>
      <c r="E443" s="69"/>
      <c r="F443" s="69"/>
      <c r="G443" s="69"/>
    </row>
    <row r="444" spans="1:7" ht="8.1" customHeight="1" x14ac:dyDescent="0.2">
      <c r="A444" s="67"/>
      <c r="B444" s="56" t="s">
        <v>7</v>
      </c>
      <c r="C444" s="34">
        <v>137618.93</v>
      </c>
      <c r="D444" s="33"/>
      <c r="E444" s="69"/>
      <c r="F444" s="69"/>
      <c r="G444" s="69"/>
    </row>
    <row r="445" spans="1:7" ht="8.1" customHeight="1" x14ac:dyDescent="0.2">
      <c r="A445" s="67"/>
      <c r="B445" s="56" t="s">
        <v>8</v>
      </c>
      <c r="C445" s="44">
        <v>0</v>
      </c>
      <c r="D445" s="33"/>
      <c r="E445" s="69"/>
      <c r="F445" s="69"/>
      <c r="G445" s="69"/>
    </row>
    <row r="446" spans="1:7" ht="8.1" customHeight="1" x14ac:dyDescent="0.2">
      <c r="A446" s="67"/>
      <c r="B446" s="56" t="s">
        <v>10</v>
      </c>
      <c r="C446" s="44">
        <v>0</v>
      </c>
      <c r="D446" s="33"/>
      <c r="E446" s="69"/>
      <c r="F446" s="69"/>
      <c r="G446" s="69"/>
    </row>
    <row r="447" spans="1:7" ht="8.1" customHeight="1" x14ac:dyDescent="0.2">
      <c r="A447" s="67"/>
      <c r="B447" s="56" t="s">
        <v>11</v>
      </c>
      <c r="C447" s="34">
        <v>5000000</v>
      </c>
      <c r="D447" s="33"/>
      <c r="E447" s="69"/>
      <c r="F447" s="69"/>
      <c r="G447" s="69"/>
    </row>
    <row r="448" spans="1:7" ht="8.1" customHeight="1" x14ac:dyDescent="0.2">
      <c r="A448" s="67"/>
      <c r="B448" s="56" t="s">
        <v>12</v>
      </c>
      <c r="C448" s="48">
        <v>5000</v>
      </c>
      <c r="D448" s="33"/>
      <c r="E448" s="69"/>
      <c r="F448" s="69"/>
      <c r="G448" s="69"/>
    </row>
    <row r="449" spans="1:7" ht="8.1" customHeight="1" x14ac:dyDescent="0.2">
      <c r="A449" s="67"/>
      <c r="B449" s="56" t="s">
        <v>13</v>
      </c>
      <c r="C449" s="48">
        <v>10000</v>
      </c>
      <c r="D449" s="33"/>
      <c r="E449" s="69"/>
      <c r="F449" s="69"/>
      <c r="G449" s="69"/>
    </row>
    <row r="450" spans="1:7" ht="8.1" customHeight="1" x14ac:dyDescent="0.2">
      <c r="A450" s="67"/>
      <c r="B450" s="56" t="s">
        <v>14</v>
      </c>
      <c r="C450" s="48">
        <v>5000</v>
      </c>
      <c r="D450" s="33"/>
      <c r="E450" s="69"/>
      <c r="F450" s="69"/>
      <c r="G450" s="69"/>
    </row>
    <row r="451" spans="1:7" ht="8.1" customHeight="1" x14ac:dyDescent="0.2">
      <c r="A451" s="67"/>
      <c r="B451" s="56" t="s">
        <v>15</v>
      </c>
      <c r="C451" s="48">
        <v>0</v>
      </c>
      <c r="D451" s="35"/>
      <c r="E451" s="70"/>
      <c r="F451" s="70"/>
      <c r="G451" s="70"/>
    </row>
    <row r="452" spans="1:7" ht="9.9499999999999993" customHeight="1" x14ac:dyDescent="0.2">
      <c r="A452" s="26" t="s">
        <v>17</v>
      </c>
      <c r="B452" s="40" t="s">
        <v>16</v>
      </c>
      <c r="C452" s="53">
        <f>SUM(C442:C451)</f>
        <v>5400210.9900000002</v>
      </c>
      <c r="D452" s="28"/>
      <c r="E452" s="29"/>
      <c r="F452" s="29"/>
      <c r="G452" s="30"/>
    </row>
    <row r="453" spans="1:7" ht="8.1" customHeight="1" x14ac:dyDescent="0.2">
      <c r="A453" s="71" t="s">
        <v>27</v>
      </c>
      <c r="B453" s="72"/>
      <c r="C453" s="72"/>
      <c r="D453" s="72"/>
      <c r="E453" s="72"/>
      <c r="F453" s="72"/>
      <c r="G453" s="73"/>
    </row>
    <row r="454" spans="1:7" ht="8.1" customHeight="1" x14ac:dyDescent="0.2">
      <c r="A454" s="74" t="s">
        <v>29</v>
      </c>
      <c r="B454" s="75"/>
      <c r="C454" s="75"/>
      <c r="D454" s="75"/>
      <c r="E454" s="75"/>
      <c r="F454" s="75"/>
      <c r="G454" s="76"/>
    </row>
    <row r="455" spans="1:7" ht="8.1" customHeight="1" x14ac:dyDescent="0.2">
      <c r="A455" s="74" t="s">
        <v>66</v>
      </c>
      <c r="B455" s="75"/>
      <c r="C455" s="75"/>
      <c r="D455" s="75"/>
      <c r="E455" s="75"/>
      <c r="F455" s="75"/>
      <c r="G455" s="76"/>
    </row>
    <row r="456" spans="1:7" ht="8.1" customHeight="1" x14ac:dyDescent="0.2">
      <c r="A456" s="57" t="s">
        <v>67</v>
      </c>
      <c r="B456" s="58"/>
      <c r="C456" s="58"/>
      <c r="D456" s="58"/>
      <c r="E456" s="58"/>
      <c r="F456" s="58"/>
      <c r="G456" s="59"/>
    </row>
    <row r="457" spans="1:7" ht="5.0999999999999996" customHeight="1" x14ac:dyDescent="0.2"/>
    <row r="458" spans="1:7" ht="9" customHeight="1" x14ac:dyDescent="0.2">
      <c r="A458" s="60" t="s">
        <v>137</v>
      </c>
      <c r="B458" s="61"/>
      <c r="C458" s="61"/>
      <c r="D458" s="61"/>
      <c r="E458" s="61"/>
      <c r="F458" s="61"/>
      <c r="G458" s="62"/>
    </row>
    <row r="459" spans="1:7" ht="9" customHeight="1" x14ac:dyDescent="0.2">
      <c r="A459" s="63" t="s">
        <v>152</v>
      </c>
      <c r="B459" s="64"/>
      <c r="C459" s="64"/>
      <c r="D459" s="64"/>
      <c r="E459" s="64"/>
      <c r="F459" s="64"/>
      <c r="G459" s="65"/>
    </row>
    <row r="460" spans="1:7" ht="8.1" customHeight="1" x14ac:dyDescent="0.2">
      <c r="A460" s="66" t="s">
        <v>140</v>
      </c>
      <c r="B460" s="56" t="s">
        <v>5</v>
      </c>
      <c r="C460" s="39">
        <v>412548.07</v>
      </c>
      <c r="D460" s="31"/>
      <c r="E460" s="68" t="s">
        <v>91</v>
      </c>
      <c r="F460" s="68" t="s">
        <v>114</v>
      </c>
      <c r="G460" s="68" t="s">
        <v>95</v>
      </c>
    </row>
    <row r="461" spans="1:7" ht="8.1" customHeight="1" x14ac:dyDescent="0.2">
      <c r="A461" s="67"/>
      <c r="B461" s="56" t="s">
        <v>6</v>
      </c>
      <c r="C461" s="48">
        <v>198013.24</v>
      </c>
      <c r="D461" s="33"/>
      <c r="E461" s="69"/>
      <c r="F461" s="69"/>
      <c r="G461" s="69"/>
    </row>
    <row r="462" spans="1:7" ht="8.1" customHeight="1" x14ac:dyDescent="0.2">
      <c r="A462" s="67"/>
      <c r="B462" s="56" t="s">
        <v>7</v>
      </c>
      <c r="C462" s="48">
        <v>37806.089999999997</v>
      </c>
      <c r="D462" s="33"/>
      <c r="E462" s="69"/>
      <c r="F462" s="69"/>
      <c r="G462" s="69"/>
    </row>
    <row r="463" spans="1:7" ht="8.1" customHeight="1" x14ac:dyDescent="0.2">
      <c r="A463" s="67"/>
      <c r="B463" s="56" t="s">
        <v>8</v>
      </c>
      <c r="C463" s="44" t="s">
        <v>145</v>
      </c>
      <c r="D463" s="33"/>
      <c r="E463" s="69"/>
      <c r="F463" s="69"/>
      <c r="G463" s="69"/>
    </row>
    <row r="464" spans="1:7" ht="8.1" customHeight="1" x14ac:dyDescent="0.2">
      <c r="A464" s="67"/>
      <c r="B464" s="56" t="s">
        <v>10</v>
      </c>
      <c r="C464" s="44" t="s">
        <v>145</v>
      </c>
      <c r="D464" s="33"/>
      <c r="E464" s="69"/>
      <c r="F464" s="69"/>
      <c r="G464" s="69"/>
    </row>
    <row r="465" spans="1:7" ht="8.1" customHeight="1" x14ac:dyDescent="0.2">
      <c r="A465" s="67"/>
      <c r="B465" s="56" t="s">
        <v>11</v>
      </c>
      <c r="C465" s="34">
        <v>5000000</v>
      </c>
      <c r="D465" s="33"/>
      <c r="E465" s="69"/>
      <c r="F465" s="69"/>
      <c r="G465" s="69"/>
    </row>
    <row r="466" spans="1:7" ht="8.1" customHeight="1" x14ac:dyDescent="0.2">
      <c r="A466" s="67"/>
      <c r="B466" s="56" t="s">
        <v>12</v>
      </c>
      <c r="C466" s="48">
        <v>20000</v>
      </c>
      <c r="D466" s="33"/>
      <c r="E466" s="69"/>
      <c r="F466" s="69"/>
      <c r="G466" s="69"/>
    </row>
    <row r="467" spans="1:7" ht="8.1" customHeight="1" x14ac:dyDescent="0.2">
      <c r="A467" s="67"/>
      <c r="B467" s="56" t="s">
        <v>13</v>
      </c>
      <c r="C467" s="48">
        <v>5000</v>
      </c>
      <c r="D467" s="33"/>
      <c r="E467" s="69"/>
      <c r="F467" s="69"/>
      <c r="G467" s="69"/>
    </row>
    <row r="468" spans="1:7" ht="8.1" customHeight="1" x14ac:dyDescent="0.2">
      <c r="A468" s="67"/>
      <c r="B468" s="56" t="s">
        <v>14</v>
      </c>
      <c r="C468" s="48">
        <v>10000</v>
      </c>
      <c r="D468" s="33"/>
      <c r="E468" s="69"/>
      <c r="F468" s="69"/>
      <c r="G468" s="69"/>
    </row>
    <row r="469" spans="1:7" ht="8.1" customHeight="1" x14ac:dyDescent="0.2">
      <c r="A469" s="67"/>
      <c r="B469" s="56" t="s">
        <v>15</v>
      </c>
      <c r="C469" s="48">
        <v>0</v>
      </c>
      <c r="D469" s="35"/>
      <c r="E469" s="70"/>
      <c r="F469" s="70"/>
      <c r="G469" s="70"/>
    </row>
    <row r="470" spans="1:7" ht="9.9499999999999993" customHeight="1" x14ac:dyDescent="0.2">
      <c r="A470" s="26" t="s">
        <v>17</v>
      </c>
      <c r="B470" s="40" t="s">
        <v>16</v>
      </c>
      <c r="C470" s="53">
        <f>SUM(C460:C469)</f>
        <v>5683367.4000000004</v>
      </c>
      <c r="D470" s="28"/>
      <c r="E470" s="29"/>
      <c r="F470" s="29"/>
      <c r="G470" s="30"/>
    </row>
    <row r="471" spans="1:7" ht="9" customHeight="1" x14ac:dyDescent="0.2">
      <c r="A471" s="71" t="s">
        <v>27</v>
      </c>
      <c r="B471" s="72"/>
      <c r="C471" s="72"/>
      <c r="D471" s="72"/>
      <c r="E471" s="72"/>
      <c r="F471" s="72"/>
      <c r="G471" s="73"/>
    </row>
    <row r="472" spans="1:7" ht="9" customHeight="1" x14ac:dyDescent="0.2">
      <c r="A472" s="74" t="s">
        <v>66</v>
      </c>
      <c r="B472" s="75"/>
      <c r="C472" s="75"/>
      <c r="D472" s="75"/>
      <c r="E472" s="75"/>
      <c r="F472" s="75"/>
      <c r="G472" s="76"/>
    </row>
    <row r="473" spans="1:7" ht="9" customHeight="1" x14ac:dyDescent="0.2">
      <c r="A473" s="88" t="s">
        <v>67</v>
      </c>
      <c r="B473" s="89"/>
      <c r="C473" s="89"/>
      <c r="D473" s="89"/>
      <c r="E473" s="89"/>
      <c r="F473" s="89"/>
      <c r="G473" s="90"/>
    </row>
    <row r="474" spans="1:7" ht="5.0999999999999996" customHeight="1" x14ac:dyDescent="0.2">
      <c r="A474" s="18"/>
      <c r="B474" s="19"/>
      <c r="C474" s="20"/>
      <c r="D474" s="21"/>
      <c r="E474" s="22"/>
      <c r="F474" s="22"/>
      <c r="G474" s="22"/>
    </row>
    <row r="475" spans="1:7" s="3" customFormat="1" ht="9" customHeight="1" x14ac:dyDescent="0.2">
      <c r="A475" s="60" t="s">
        <v>151</v>
      </c>
      <c r="B475" s="61"/>
      <c r="C475" s="61"/>
      <c r="D475" s="61"/>
      <c r="E475" s="61"/>
      <c r="F475" s="61"/>
      <c r="G475" s="62"/>
    </row>
    <row r="476" spans="1:7" s="3" customFormat="1" ht="9" customHeight="1" x14ac:dyDescent="0.2">
      <c r="A476" s="63" t="s">
        <v>159</v>
      </c>
      <c r="B476" s="64"/>
      <c r="C476" s="64"/>
      <c r="D476" s="64"/>
      <c r="E476" s="64"/>
      <c r="F476" s="64"/>
      <c r="G476" s="65"/>
    </row>
    <row r="477" spans="1:7" ht="8.1" customHeight="1" x14ac:dyDescent="0.2">
      <c r="A477" s="66" t="s">
        <v>146</v>
      </c>
      <c r="B477" s="56" t="s">
        <v>5</v>
      </c>
      <c r="C477" s="25">
        <v>656454.62</v>
      </c>
      <c r="D477" s="31"/>
      <c r="E477" s="68" t="s">
        <v>104</v>
      </c>
      <c r="F477" s="68" t="s">
        <v>92</v>
      </c>
      <c r="G477" s="68" t="s">
        <v>91</v>
      </c>
    </row>
    <row r="478" spans="1:7" ht="8.1" customHeight="1" x14ac:dyDescent="0.2">
      <c r="A478" s="67"/>
      <c r="B478" s="56" t="s">
        <v>6</v>
      </c>
      <c r="C478" s="39">
        <v>32431.82</v>
      </c>
      <c r="D478" s="33"/>
      <c r="E478" s="69"/>
      <c r="F478" s="69"/>
      <c r="G478" s="69"/>
    </row>
    <row r="479" spans="1:7" ht="8.1" customHeight="1" x14ac:dyDescent="0.2">
      <c r="A479" s="67"/>
      <c r="B479" s="56" t="s">
        <v>7</v>
      </c>
      <c r="C479" s="39">
        <v>74182.83</v>
      </c>
      <c r="D479" s="33"/>
      <c r="E479" s="69"/>
      <c r="F479" s="69"/>
      <c r="G479" s="69"/>
    </row>
    <row r="480" spans="1:7" ht="8.1" customHeight="1" x14ac:dyDescent="0.2">
      <c r="A480" s="67"/>
      <c r="B480" s="56" t="s">
        <v>8</v>
      </c>
      <c r="C480" s="34" t="s">
        <v>9</v>
      </c>
      <c r="D480" s="33"/>
      <c r="E480" s="69"/>
      <c r="F480" s="69"/>
      <c r="G480" s="69"/>
    </row>
    <row r="481" spans="1:7" ht="8.1" customHeight="1" x14ac:dyDescent="0.2">
      <c r="A481" s="67"/>
      <c r="B481" s="56" t="s">
        <v>10</v>
      </c>
      <c r="C481" s="34" t="s">
        <v>9</v>
      </c>
      <c r="D481" s="33"/>
      <c r="E481" s="69"/>
      <c r="F481" s="69"/>
      <c r="G481" s="69"/>
    </row>
    <row r="482" spans="1:7" s="2" customFormat="1" ht="8.1" customHeight="1" x14ac:dyDescent="0.2">
      <c r="A482" s="67"/>
      <c r="B482" s="56" t="s">
        <v>11</v>
      </c>
      <c r="C482" s="34">
        <v>5000000</v>
      </c>
      <c r="D482" s="33"/>
      <c r="E482" s="69"/>
      <c r="F482" s="69"/>
      <c r="G482" s="69"/>
    </row>
    <row r="483" spans="1:7" ht="8.1" customHeight="1" x14ac:dyDescent="0.2">
      <c r="A483" s="67"/>
      <c r="B483" s="56" t="s">
        <v>12</v>
      </c>
      <c r="C483" s="48">
        <v>75467.7</v>
      </c>
      <c r="D483" s="33"/>
      <c r="E483" s="69"/>
      <c r="F483" s="69"/>
      <c r="G483" s="69"/>
    </row>
    <row r="484" spans="1:7" ht="8.1" customHeight="1" x14ac:dyDescent="0.2">
      <c r="A484" s="67"/>
      <c r="B484" s="56" t="s">
        <v>13</v>
      </c>
      <c r="C484" s="48">
        <v>68607</v>
      </c>
      <c r="D484" s="33"/>
      <c r="E484" s="69"/>
      <c r="F484" s="69"/>
      <c r="G484" s="69"/>
    </row>
    <row r="485" spans="1:7" ht="8.1" customHeight="1" x14ac:dyDescent="0.2">
      <c r="A485" s="67"/>
      <c r="B485" s="56" t="s">
        <v>14</v>
      </c>
      <c r="C485" s="48">
        <v>18000</v>
      </c>
      <c r="D485" s="33"/>
      <c r="E485" s="69"/>
      <c r="F485" s="69"/>
      <c r="G485" s="69"/>
    </row>
    <row r="486" spans="1:7" ht="8.1" customHeight="1" x14ac:dyDescent="0.2">
      <c r="A486" s="67"/>
      <c r="B486" s="56" t="s">
        <v>15</v>
      </c>
      <c r="C486" s="48">
        <v>10000</v>
      </c>
      <c r="D486" s="33"/>
      <c r="E486" s="70"/>
      <c r="F486" s="70"/>
      <c r="G486" s="70"/>
    </row>
    <row r="487" spans="1:7" ht="9.9499999999999993" customHeight="1" x14ac:dyDescent="0.2">
      <c r="A487" s="26" t="s">
        <v>17</v>
      </c>
      <c r="B487" s="40" t="s">
        <v>16</v>
      </c>
      <c r="C487" s="53">
        <f>SUM(C477:C486)</f>
        <v>5935143.9699999997</v>
      </c>
      <c r="D487" s="28"/>
      <c r="E487" s="29"/>
      <c r="F487" s="29"/>
      <c r="G487" s="30"/>
    </row>
    <row r="488" spans="1:7" s="3" customFormat="1" ht="8.1" customHeight="1" x14ac:dyDescent="0.2">
      <c r="A488" s="71" t="s">
        <v>27</v>
      </c>
      <c r="B488" s="72"/>
      <c r="C488" s="72"/>
      <c r="D488" s="72"/>
      <c r="E488" s="72"/>
      <c r="F488" s="72"/>
      <c r="G488" s="73"/>
    </row>
    <row r="489" spans="1:7" s="3" customFormat="1" ht="8.1" customHeight="1" x14ac:dyDescent="0.2">
      <c r="A489" s="74" t="s">
        <v>29</v>
      </c>
      <c r="B489" s="75"/>
      <c r="C489" s="75"/>
      <c r="D489" s="75"/>
      <c r="E489" s="75"/>
      <c r="F489" s="75"/>
      <c r="G489" s="76"/>
    </row>
    <row r="490" spans="1:7" s="3" customFormat="1" ht="8.1" customHeight="1" x14ac:dyDescent="0.2">
      <c r="A490" s="74" t="s">
        <v>66</v>
      </c>
      <c r="B490" s="75"/>
      <c r="C490" s="75"/>
      <c r="D490" s="75"/>
      <c r="E490" s="75"/>
      <c r="F490" s="75"/>
      <c r="G490" s="76"/>
    </row>
    <row r="491" spans="1:7" s="3" customFormat="1" ht="8.1" customHeight="1" x14ac:dyDescent="0.2">
      <c r="A491" s="57" t="s">
        <v>141</v>
      </c>
      <c r="B491" s="58"/>
      <c r="C491" s="58"/>
      <c r="D491" s="58"/>
      <c r="E491" s="58"/>
      <c r="F491" s="58"/>
      <c r="G491" s="59"/>
    </row>
    <row r="492" spans="1:7" ht="5.0999999999999996" customHeight="1" x14ac:dyDescent="0.2"/>
    <row r="493" spans="1:7" ht="9" customHeight="1" x14ac:dyDescent="0.2">
      <c r="A493" s="60" t="s">
        <v>157</v>
      </c>
      <c r="B493" s="61"/>
      <c r="C493" s="61"/>
      <c r="D493" s="61"/>
      <c r="E493" s="61"/>
      <c r="F493" s="61"/>
      <c r="G493" s="62"/>
    </row>
    <row r="494" spans="1:7" ht="9" customHeight="1" x14ac:dyDescent="0.2">
      <c r="A494" s="63" t="s">
        <v>156</v>
      </c>
      <c r="B494" s="64"/>
      <c r="C494" s="64"/>
      <c r="D494" s="64"/>
      <c r="E494" s="64"/>
      <c r="F494" s="64"/>
      <c r="G494" s="65"/>
    </row>
    <row r="495" spans="1:7" ht="8.1" customHeight="1" x14ac:dyDescent="0.2">
      <c r="A495" s="66" t="s">
        <v>154</v>
      </c>
      <c r="B495" s="56" t="s">
        <v>5</v>
      </c>
      <c r="C495" s="39">
        <v>0</v>
      </c>
      <c r="D495" s="33"/>
      <c r="E495" s="68" t="s">
        <v>93</v>
      </c>
      <c r="F495" s="68" t="s">
        <v>166</v>
      </c>
      <c r="G495" s="68" t="s">
        <v>97</v>
      </c>
    </row>
    <row r="496" spans="1:7" ht="8.1" customHeight="1" x14ac:dyDescent="0.2">
      <c r="A496" s="67"/>
      <c r="B496" s="56" t="s">
        <v>6</v>
      </c>
      <c r="C496" s="39">
        <v>10929.71</v>
      </c>
      <c r="D496" s="33"/>
      <c r="E496" s="69"/>
      <c r="F496" s="69"/>
      <c r="G496" s="69"/>
    </row>
    <row r="497" spans="1:7" ht="8.1" customHeight="1" x14ac:dyDescent="0.2">
      <c r="A497" s="67"/>
      <c r="B497" s="56" t="s">
        <v>7</v>
      </c>
      <c r="C497" s="39">
        <v>21832.84</v>
      </c>
      <c r="D497" s="33"/>
      <c r="E497" s="69"/>
      <c r="F497" s="69"/>
      <c r="G497" s="69"/>
    </row>
    <row r="498" spans="1:7" ht="8.1" customHeight="1" x14ac:dyDescent="0.2">
      <c r="A498" s="67"/>
      <c r="B498" s="56" t="s">
        <v>8</v>
      </c>
      <c r="C498" s="34" t="s">
        <v>9</v>
      </c>
      <c r="D498" s="33"/>
      <c r="E498" s="69"/>
      <c r="F498" s="69"/>
      <c r="G498" s="69"/>
    </row>
    <row r="499" spans="1:7" ht="8.1" customHeight="1" x14ac:dyDescent="0.2">
      <c r="A499" s="67"/>
      <c r="B499" s="56" t="s">
        <v>10</v>
      </c>
      <c r="C499" s="34" t="s">
        <v>9</v>
      </c>
      <c r="D499" s="33"/>
      <c r="E499" s="69"/>
      <c r="F499" s="69"/>
      <c r="G499" s="69"/>
    </row>
    <row r="500" spans="1:7" ht="8.1" customHeight="1" x14ac:dyDescent="0.2">
      <c r="A500" s="67"/>
      <c r="B500" s="56" t="s">
        <v>11</v>
      </c>
      <c r="C500" s="34"/>
      <c r="D500" s="33"/>
      <c r="E500" s="69"/>
      <c r="F500" s="69"/>
      <c r="G500" s="69"/>
    </row>
    <row r="501" spans="1:7" ht="8.1" customHeight="1" x14ac:dyDescent="0.2">
      <c r="A501" s="67"/>
      <c r="B501" s="56" t="s">
        <v>12</v>
      </c>
      <c r="C501" s="48">
        <v>160000</v>
      </c>
      <c r="D501" s="33"/>
      <c r="E501" s="69"/>
      <c r="F501" s="69"/>
      <c r="G501" s="69"/>
    </row>
    <row r="502" spans="1:7" ht="8.1" customHeight="1" x14ac:dyDescent="0.2">
      <c r="A502" s="67"/>
      <c r="B502" s="56" t="s">
        <v>13</v>
      </c>
      <c r="C502" s="48">
        <v>20000</v>
      </c>
      <c r="D502" s="33"/>
      <c r="E502" s="69"/>
      <c r="F502" s="69"/>
      <c r="G502" s="69"/>
    </row>
    <row r="503" spans="1:7" ht="8.1" customHeight="1" x14ac:dyDescent="0.2">
      <c r="A503" s="67"/>
      <c r="B503" s="56" t="s">
        <v>14</v>
      </c>
      <c r="C503" s="48">
        <v>10000</v>
      </c>
      <c r="D503" s="33"/>
      <c r="E503" s="69"/>
      <c r="F503" s="69"/>
      <c r="G503" s="69"/>
    </row>
    <row r="504" spans="1:7" ht="8.1" customHeight="1" x14ac:dyDescent="0.2">
      <c r="A504" s="67"/>
      <c r="B504" s="56" t="s">
        <v>15</v>
      </c>
      <c r="C504" s="48">
        <v>0</v>
      </c>
      <c r="D504" s="33"/>
      <c r="E504" s="70"/>
      <c r="F504" s="70"/>
      <c r="G504" s="70"/>
    </row>
    <row r="505" spans="1:7" ht="9.9499999999999993" customHeight="1" x14ac:dyDescent="0.2">
      <c r="A505" s="26" t="s">
        <v>17</v>
      </c>
      <c r="B505" s="40" t="s">
        <v>16</v>
      </c>
      <c r="C505" s="53">
        <f>SUM(C495:C504)</f>
        <v>222762.55</v>
      </c>
      <c r="D505" s="28"/>
      <c r="E505" s="29"/>
      <c r="F505" s="29"/>
      <c r="G505" s="30"/>
    </row>
    <row r="506" spans="1:7" ht="8.1" customHeight="1" x14ac:dyDescent="0.2">
      <c r="A506" s="71" t="s">
        <v>27</v>
      </c>
      <c r="B506" s="72"/>
      <c r="C506" s="72"/>
      <c r="D506" s="72"/>
      <c r="E506" s="72"/>
      <c r="F506" s="72"/>
      <c r="G506" s="73"/>
    </row>
    <row r="507" spans="1:7" ht="8.1" customHeight="1" x14ac:dyDescent="0.2">
      <c r="A507" s="74" t="s">
        <v>29</v>
      </c>
      <c r="B507" s="75"/>
      <c r="C507" s="75"/>
      <c r="D507" s="75"/>
      <c r="E507" s="75"/>
      <c r="F507" s="75"/>
      <c r="G507" s="76"/>
    </row>
    <row r="508" spans="1:7" ht="8.1" customHeight="1" x14ac:dyDescent="0.2">
      <c r="A508" s="74" t="s">
        <v>66</v>
      </c>
      <c r="B508" s="75"/>
      <c r="C508" s="75"/>
      <c r="D508" s="75"/>
      <c r="E508" s="75"/>
      <c r="F508" s="75"/>
      <c r="G508" s="76"/>
    </row>
    <row r="509" spans="1:7" ht="8.1" customHeight="1" x14ac:dyDescent="0.2">
      <c r="A509" s="57" t="s">
        <v>67</v>
      </c>
      <c r="B509" s="58"/>
      <c r="C509" s="58"/>
      <c r="D509" s="58"/>
      <c r="E509" s="58"/>
      <c r="F509" s="58"/>
      <c r="G509" s="59"/>
    </row>
    <row r="510" spans="1:7" ht="5.0999999999999996" customHeight="1" x14ac:dyDescent="0.2"/>
    <row r="511" spans="1:7" ht="9" customHeight="1" x14ac:dyDescent="0.2">
      <c r="A511" s="60" t="s">
        <v>162</v>
      </c>
      <c r="B511" s="61"/>
      <c r="C511" s="61"/>
      <c r="D511" s="61"/>
      <c r="E511" s="61"/>
      <c r="F511" s="61"/>
      <c r="G511" s="62"/>
    </row>
    <row r="512" spans="1:7" ht="9" customHeight="1" x14ac:dyDescent="0.2">
      <c r="A512" s="63" t="s">
        <v>163</v>
      </c>
      <c r="B512" s="64"/>
      <c r="C512" s="64"/>
      <c r="D512" s="64"/>
      <c r="E512" s="64"/>
      <c r="F512" s="64"/>
      <c r="G512" s="65"/>
    </row>
    <row r="513" spans="1:7" ht="8.1" customHeight="1" x14ac:dyDescent="0.2">
      <c r="A513" s="66" t="s">
        <v>164</v>
      </c>
      <c r="B513" s="56" t="s">
        <v>5</v>
      </c>
      <c r="C513" s="39">
        <v>0</v>
      </c>
      <c r="D513" s="33"/>
      <c r="E513" s="68" t="s">
        <v>93</v>
      </c>
      <c r="F513" s="68" t="s">
        <v>166</v>
      </c>
      <c r="G513" s="68" t="s">
        <v>97</v>
      </c>
    </row>
    <row r="514" spans="1:7" ht="8.1" customHeight="1" x14ac:dyDescent="0.2">
      <c r="A514" s="67"/>
      <c r="B514" s="56" t="s">
        <v>6</v>
      </c>
      <c r="C514" s="39">
        <v>10929.71</v>
      </c>
      <c r="D514" s="33"/>
      <c r="E514" s="69"/>
      <c r="F514" s="69"/>
      <c r="G514" s="69"/>
    </row>
    <row r="515" spans="1:7" ht="8.1" customHeight="1" x14ac:dyDescent="0.2">
      <c r="A515" s="67"/>
      <c r="B515" s="56" t="s">
        <v>7</v>
      </c>
      <c r="C515" s="39">
        <v>21832.84</v>
      </c>
      <c r="D515" s="33"/>
      <c r="E515" s="69"/>
      <c r="F515" s="69"/>
      <c r="G515" s="69"/>
    </row>
    <row r="516" spans="1:7" ht="8.1" customHeight="1" x14ac:dyDescent="0.2">
      <c r="A516" s="67"/>
      <c r="B516" s="56" t="s">
        <v>8</v>
      </c>
      <c r="C516" s="34" t="s">
        <v>9</v>
      </c>
      <c r="D516" s="33"/>
      <c r="E516" s="69"/>
      <c r="F516" s="69"/>
      <c r="G516" s="69"/>
    </row>
    <row r="517" spans="1:7" ht="8.1" customHeight="1" x14ac:dyDescent="0.2">
      <c r="A517" s="67"/>
      <c r="B517" s="56" t="s">
        <v>10</v>
      </c>
      <c r="C517" s="34" t="s">
        <v>9</v>
      </c>
      <c r="D517" s="33"/>
      <c r="E517" s="69"/>
      <c r="F517" s="69"/>
      <c r="G517" s="69"/>
    </row>
    <row r="518" spans="1:7" ht="8.1" customHeight="1" x14ac:dyDescent="0.2">
      <c r="A518" s="67"/>
      <c r="B518" s="56" t="s">
        <v>11</v>
      </c>
      <c r="C518" s="34"/>
      <c r="D518" s="33"/>
      <c r="E518" s="69"/>
      <c r="F518" s="69"/>
      <c r="G518" s="69"/>
    </row>
    <row r="519" spans="1:7" ht="8.1" customHeight="1" x14ac:dyDescent="0.2">
      <c r="A519" s="67"/>
      <c r="B519" s="56" t="s">
        <v>12</v>
      </c>
      <c r="C519" s="48">
        <v>160000</v>
      </c>
      <c r="D519" s="33"/>
      <c r="E519" s="69"/>
      <c r="F519" s="69"/>
      <c r="G519" s="69"/>
    </row>
    <row r="520" spans="1:7" ht="8.1" customHeight="1" x14ac:dyDescent="0.2">
      <c r="A520" s="67"/>
      <c r="B520" s="56" t="s">
        <v>13</v>
      </c>
      <c r="C520" s="48">
        <v>20000</v>
      </c>
      <c r="D520" s="33"/>
      <c r="E520" s="69"/>
      <c r="F520" s="69"/>
      <c r="G520" s="69"/>
    </row>
    <row r="521" spans="1:7" ht="8.1" customHeight="1" x14ac:dyDescent="0.2">
      <c r="A521" s="67"/>
      <c r="B521" s="56" t="s">
        <v>14</v>
      </c>
      <c r="C521" s="48">
        <v>10000</v>
      </c>
      <c r="D521" s="33"/>
      <c r="E521" s="69"/>
      <c r="F521" s="69"/>
      <c r="G521" s="69"/>
    </row>
    <row r="522" spans="1:7" ht="8.1" customHeight="1" x14ac:dyDescent="0.2">
      <c r="A522" s="67"/>
      <c r="B522" s="56" t="s">
        <v>15</v>
      </c>
      <c r="C522" s="48">
        <v>0</v>
      </c>
      <c r="D522" s="33"/>
      <c r="E522" s="70"/>
      <c r="F522" s="70"/>
      <c r="G522" s="70"/>
    </row>
    <row r="523" spans="1:7" ht="9.9499999999999993" customHeight="1" x14ac:dyDescent="0.2">
      <c r="A523" s="26" t="s">
        <v>17</v>
      </c>
      <c r="B523" s="40" t="s">
        <v>16</v>
      </c>
      <c r="C523" s="53">
        <f>SUM(C513:C522)</f>
        <v>222762.55</v>
      </c>
      <c r="D523" s="28"/>
      <c r="E523" s="29"/>
      <c r="F523" s="29"/>
      <c r="G523" s="30"/>
    </row>
    <row r="524" spans="1:7" ht="8.1" customHeight="1" x14ac:dyDescent="0.2">
      <c r="A524" s="71" t="s">
        <v>27</v>
      </c>
      <c r="B524" s="72"/>
      <c r="C524" s="72"/>
      <c r="D524" s="72"/>
      <c r="E524" s="72"/>
      <c r="F524" s="72"/>
      <c r="G524" s="73"/>
    </row>
    <row r="525" spans="1:7" ht="8.1" customHeight="1" x14ac:dyDescent="0.2">
      <c r="A525" s="74" t="s">
        <v>29</v>
      </c>
      <c r="B525" s="75"/>
      <c r="C525" s="75"/>
      <c r="D525" s="75"/>
      <c r="E525" s="75"/>
      <c r="F525" s="75"/>
      <c r="G525" s="76"/>
    </row>
    <row r="526" spans="1:7" ht="8.1" customHeight="1" x14ac:dyDescent="0.2">
      <c r="A526" s="74" t="s">
        <v>66</v>
      </c>
      <c r="B526" s="75"/>
      <c r="C526" s="75"/>
      <c r="D526" s="75"/>
      <c r="E526" s="75"/>
      <c r="F526" s="75"/>
      <c r="G526" s="76"/>
    </row>
    <row r="527" spans="1:7" ht="8.1" customHeight="1" x14ac:dyDescent="0.2">
      <c r="A527" s="57" t="s">
        <v>67</v>
      </c>
      <c r="B527" s="58"/>
      <c r="C527" s="58"/>
      <c r="D527" s="58"/>
      <c r="E527" s="58"/>
      <c r="F527" s="58"/>
      <c r="G527" s="59"/>
    </row>
    <row r="529" spans="1:7" ht="9" customHeight="1" x14ac:dyDescent="0.2">
      <c r="A529" s="60" t="s">
        <v>165</v>
      </c>
      <c r="B529" s="61"/>
      <c r="C529" s="61"/>
      <c r="D529" s="61"/>
      <c r="E529" s="61"/>
      <c r="F529" s="61"/>
      <c r="G529" s="62"/>
    </row>
    <row r="530" spans="1:7" ht="9" customHeight="1" x14ac:dyDescent="0.2">
      <c r="A530" s="63" t="s">
        <v>170</v>
      </c>
      <c r="B530" s="64"/>
      <c r="C530" s="64"/>
      <c r="D530" s="64"/>
      <c r="E530" s="64"/>
      <c r="F530" s="64"/>
      <c r="G530" s="65"/>
    </row>
    <row r="531" spans="1:7" ht="8.1" customHeight="1" x14ac:dyDescent="0.2">
      <c r="A531" s="66" t="s">
        <v>167</v>
      </c>
      <c r="B531" s="56" t="s">
        <v>5</v>
      </c>
      <c r="C531" s="39">
        <v>0</v>
      </c>
      <c r="D531" s="33"/>
      <c r="E531" s="68" t="s">
        <v>93</v>
      </c>
      <c r="F531" s="68" t="s">
        <v>166</v>
      </c>
      <c r="G531" s="68" t="s">
        <v>97</v>
      </c>
    </row>
    <row r="532" spans="1:7" ht="8.1" customHeight="1" x14ac:dyDescent="0.2">
      <c r="A532" s="67"/>
      <c r="B532" s="56" t="s">
        <v>6</v>
      </c>
      <c r="C532" s="39">
        <v>10929.71</v>
      </c>
      <c r="D532" s="33"/>
      <c r="E532" s="69"/>
      <c r="F532" s="69"/>
      <c r="G532" s="69"/>
    </row>
    <row r="533" spans="1:7" ht="8.1" customHeight="1" x14ac:dyDescent="0.2">
      <c r="A533" s="67"/>
      <c r="B533" s="56" t="s">
        <v>7</v>
      </c>
      <c r="C533" s="39">
        <v>21832.84</v>
      </c>
      <c r="D533" s="33"/>
      <c r="E533" s="69"/>
      <c r="F533" s="69"/>
      <c r="G533" s="69"/>
    </row>
    <row r="534" spans="1:7" ht="8.1" customHeight="1" x14ac:dyDescent="0.2">
      <c r="A534" s="67"/>
      <c r="B534" s="56" t="s">
        <v>8</v>
      </c>
      <c r="C534" s="34" t="s">
        <v>9</v>
      </c>
      <c r="D534" s="33"/>
      <c r="E534" s="69"/>
      <c r="F534" s="69"/>
      <c r="G534" s="69"/>
    </row>
    <row r="535" spans="1:7" ht="8.1" customHeight="1" x14ac:dyDescent="0.2">
      <c r="A535" s="67"/>
      <c r="B535" s="56" t="s">
        <v>10</v>
      </c>
      <c r="C535" s="34" t="s">
        <v>9</v>
      </c>
      <c r="D535" s="33"/>
      <c r="E535" s="69"/>
      <c r="F535" s="69"/>
      <c r="G535" s="69"/>
    </row>
    <row r="536" spans="1:7" ht="8.1" customHeight="1" x14ac:dyDescent="0.2">
      <c r="A536" s="67"/>
      <c r="B536" s="56" t="s">
        <v>11</v>
      </c>
      <c r="C536" s="34"/>
      <c r="D536" s="33"/>
      <c r="E536" s="69"/>
      <c r="F536" s="69"/>
      <c r="G536" s="69"/>
    </row>
    <row r="537" spans="1:7" ht="8.1" customHeight="1" x14ac:dyDescent="0.2">
      <c r="A537" s="67"/>
      <c r="B537" s="56" t="s">
        <v>12</v>
      </c>
      <c r="C537" s="48">
        <v>160000</v>
      </c>
      <c r="D537" s="33"/>
      <c r="E537" s="69"/>
      <c r="F537" s="69"/>
      <c r="G537" s="69"/>
    </row>
    <row r="538" spans="1:7" ht="8.1" customHeight="1" x14ac:dyDescent="0.2">
      <c r="A538" s="67"/>
      <c r="B538" s="56" t="s">
        <v>13</v>
      </c>
      <c r="C538" s="48">
        <v>20000</v>
      </c>
      <c r="D538" s="33"/>
      <c r="E538" s="69"/>
      <c r="F538" s="69"/>
      <c r="G538" s="69"/>
    </row>
    <row r="539" spans="1:7" ht="8.1" customHeight="1" x14ac:dyDescent="0.2">
      <c r="A539" s="67"/>
      <c r="B539" s="56" t="s">
        <v>14</v>
      </c>
      <c r="C539" s="48">
        <v>10000</v>
      </c>
      <c r="D539" s="33"/>
      <c r="E539" s="69"/>
      <c r="F539" s="69"/>
      <c r="G539" s="69"/>
    </row>
    <row r="540" spans="1:7" ht="8.1" customHeight="1" x14ac:dyDescent="0.2">
      <c r="A540" s="67"/>
      <c r="B540" s="56" t="s">
        <v>15</v>
      </c>
      <c r="C540" s="48">
        <v>0</v>
      </c>
      <c r="D540" s="33"/>
      <c r="E540" s="70"/>
      <c r="F540" s="70"/>
      <c r="G540" s="70"/>
    </row>
    <row r="541" spans="1:7" ht="9.9499999999999993" customHeight="1" x14ac:dyDescent="0.2">
      <c r="A541" s="26" t="s">
        <v>17</v>
      </c>
      <c r="B541" s="40" t="s">
        <v>16</v>
      </c>
      <c r="C541" s="53">
        <f>SUM(C531:C540)</f>
        <v>222762.55</v>
      </c>
      <c r="D541" s="28"/>
      <c r="E541" s="29"/>
      <c r="F541" s="29"/>
      <c r="G541" s="30"/>
    </row>
    <row r="542" spans="1:7" ht="8.1" customHeight="1" x14ac:dyDescent="0.2">
      <c r="A542" s="71" t="s">
        <v>27</v>
      </c>
      <c r="B542" s="72"/>
      <c r="C542" s="72"/>
      <c r="D542" s="72"/>
      <c r="E542" s="72"/>
      <c r="F542" s="72"/>
      <c r="G542" s="73"/>
    </row>
    <row r="543" spans="1:7" ht="8.1" customHeight="1" x14ac:dyDescent="0.2">
      <c r="A543" s="74" t="s">
        <v>29</v>
      </c>
      <c r="B543" s="75"/>
      <c r="C543" s="75"/>
      <c r="D543" s="75"/>
      <c r="E543" s="75"/>
      <c r="F543" s="75"/>
      <c r="G543" s="76"/>
    </row>
    <row r="544" spans="1:7" ht="8.1" customHeight="1" x14ac:dyDescent="0.2">
      <c r="A544" s="74" t="s">
        <v>66</v>
      </c>
      <c r="B544" s="75"/>
      <c r="C544" s="75"/>
      <c r="D544" s="75"/>
      <c r="E544" s="75"/>
      <c r="F544" s="75"/>
      <c r="G544" s="76"/>
    </row>
    <row r="545" spans="1:7" ht="8.1" customHeight="1" x14ac:dyDescent="0.2">
      <c r="A545" s="57" t="s">
        <v>67</v>
      </c>
      <c r="B545" s="58"/>
      <c r="C545" s="58"/>
      <c r="D545" s="58"/>
      <c r="E545" s="58"/>
      <c r="F545" s="58"/>
      <c r="G545" s="59"/>
    </row>
  </sheetData>
  <mergeCells count="301">
    <mergeCell ref="A544:G544"/>
    <mergeCell ref="A545:G545"/>
    <mergeCell ref="A527:G527"/>
    <mergeCell ref="A529:G529"/>
    <mergeCell ref="A530:G530"/>
    <mergeCell ref="A531:A540"/>
    <mergeCell ref="E531:E540"/>
    <mergeCell ref="F531:F540"/>
    <mergeCell ref="G531:G540"/>
    <mergeCell ref="A542:G542"/>
    <mergeCell ref="A543:G543"/>
    <mergeCell ref="A511:G511"/>
    <mergeCell ref="A512:G512"/>
    <mergeCell ref="A513:A522"/>
    <mergeCell ref="E513:E522"/>
    <mergeCell ref="F513:F522"/>
    <mergeCell ref="G513:G522"/>
    <mergeCell ref="A524:G524"/>
    <mergeCell ref="A525:G525"/>
    <mergeCell ref="A526:G526"/>
    <mergeCell ref="A509:G509"/>
    <mergeCell ref="A300:G300"/>
    <mergeCell ref="A493:G493"/>
    <mergeCell ref="A494:G494"/>
    <mergeCell ref="A495:A504"/>
    <mergeCell ref="E495:E504"/>
    <mergeCell ref="F495:F504"/>
    <mergeCell ref="G495:G504"/>
    <mergeCell ref="A506:G506"/>
    <mergeCell ref="A507:G507"/>
    <mergeCell ref="A508:G508"/>
    <mergeCell ref="A473:G473"/>
    <mergeCell ref="A458:G458"/>
    <mergeCell ref="A459:G459"/>
    <mergeCell ref="A460:A469"/>
    <mergeCell ref="E460:E469"/>
    <mergeCell ref="F460:F469"/>
    <mergeCell ref="G460:G469"/>
    <mergeCell ref="A471:G471"/>
    <mergeCell ref="A472:G472"/>
    <mergeCell ref="A301:G301"/>
    <mergeCell ref="A334:G334"/>
    <mergeCell ref="A335:G335"/>
    <mergeCell ref="A322:A331"/>
    <mergeCell ref="A227:G227"/>
    <mergeCell ref="A228:G228"/>
    <mergeCell ref="A229:G229"/>
    <mergeCell ref="A230:G230"/>
    <mergeCell ref="A231:G231"/>
    <mergeCell ref="E234:E243"/>
    <mergeCell ref="E216:E225"/>
    <mergeCell ref="F216:F225"/>
    <mergeCell ref="G216:G225"/>
    <mergeCell ref="F234:F243"/>
    <mergeCell ref="G234:G243"/>
    <mergeCell ref="A234:A243"/>
    <mergeCell ref="A232:G232"/>
    <mergeCell ref="A233:G233"/>
    <mergeCell ref="A209:G209"/>
    <mergeCell ref="A210:G210"/>
    <mergeCell ref="A211:G211"/>
    <mergeCell ref="A212:G212"/>
    <mergeCell ref="A216:A225"/>
    <mergeCell ref="A215:G215"/>
    <mergeCell ref="E129:E138"/>
    <mergeCell ref="F129:F138"/>
    <mergeCell ref="F180:F189"/>
    <mergeCell ref="G180:G189"/>
    <mergeCell ref="A161:G161"/>
    <mergeCell ref="A162:G162"/>
    <mergeCell ref="A163:A172"/>
    <mergeCell ref="E163:E172"/>
    <mergeCell ref="F163:F172"/>
    <mergeCell ref="G163:G172"/>
    <mergeCell ref="A174:G174"/>
    <mergeCell ref="A175:G175"/>
    <mergeCell ref="A176:G176"/>
    <mergeCell ref="A140:G140"/>
    <mergeCell ref="A141:G141"/>
    <mergeCell ref="A142:G142"/>
    <mergeCell ref="E146:E155"/>
    <mergeCell ref="F146:F155"/>
    <mergeCell ref="G146:G155"/>
    <mergeCell ref="A26:A35"/>
    <mergeCell ref="A43:A52"/>
    <mergeCell ref="A3:G3"/>
    <mergeCell ref="E9:E18"/>
    <mergeCell ref="F9:F18"/>
    <mergeCell ref="G9:G18"/>
    <mergeCell ref="A20:G20"/>
    <mergeCell ref="A9:A18"/>
    <mergeCell ref="G129:G138"/>
    <mergeCell ref="A129:A138"/>
    <mergeCell ref="E77:E86"/>
    <mergeCell ref="F77:F86"/>
    <mergeCell ref="G77:G86"/>
    <mergeCell ref="A77:A86"/>
    <mergeCell ref="A76:G76"/>
    <mergeCell ref="A55:G55"/>
    <mergeCell ref="A56:G56"/>
    <mergeCell ref="E60:E69"/>
    <mergeCell ref="F60:F69"/>
    <mergeCell ref="G60:G69"/>
    <mergeCell ref="A60:A69"/>
    <mergeCell ref="A88:G88"/>
    <mergeCell ref="A89:G89"/>
    <mergeCell ref="A90:G90"/>
    <mergeCell ref="E94:E103"/>
    <mergeCell ref="F94:F103"/>
    <mergeCell ref="G94:G103"/>
    <mergeCell ref="A94:A103"/>
    <mergeCell ref="A92:G92"/>
    <mergeCell ref="A93:G93"/>
    <mergeCell ref="A105:G105"/>
    <mergeCell ref="A106:G106"/>
    <mergeCell ref="A107:G107"/>
    <mergeCell ref="A122:G122"/>
    <mergeCell ref="A123:G123"/>
    <mergeCell ref="A124:G124"/>
    <mergeCell ref="A125:G125"/>
    <mergeCell ref="E111:E120"/>
    <mergeCell ref="F111:F120"/>
    <mergeCell ref="G111:G120"/>
    <mergeCell ref="A111:A120"/>
    <mergeCell ref="A109:G109"/>
    <mergeCell ref="A110:G110"/>
    <mergeCell ref="A297:G297"/>
    <mergeCell ref="A298:G298"/>
    <mergeCell ref="A299:G299"/>
    <mergeCell ref="A305:A314"/>
    <mergeCell ref="E252:E261"/>
    <mergeCell ref="F252:F261"/>
    <mergeCell ref="G252:G261"/>
    <mergeCell ref="A245:G245"/>
    <mergeCell ref="A246:G246"/>
    <mergeCell ref="A247:G247"/>
    <mergeCell ref="A248:G248"/>
    <mergeCell ref="A249:G249"/>
    <mergeCell ref="A252:A261"/>
    <mergeCell ref="A250:G250"/>
    <mergeCell ref="A251:G251"/>
    <mergeCell ref="A263:G263"/>
    <mergeCell ref="A264:G264"/>
    <mergeCell ref="A265:G265"/>
    <mergeCell ref="E268:E277"/>
    <mergeCell ref="F268:F277"/>
    <mergeCell ref="G268:G277"/>
    <mergeCell ref="A268:A277"/>
    <mergeCell ref="A266:G266"/>
    <mergeCell ref="A267:G267"/>
    <mergeCell ref="A356:A365"/>
    <mergeCell ref="A279:G279"/>
    <mergeCell ref="A280:G280"/>
    <mergeCell ref="A281:G281"/>
    <mergeCell ref="A282:G282"/>
    <mergeCell ref="G286:G295"/>
    <mergeCell ref="A316:G316"/>
    <mergeCell ref="A317:G317"/>
    <mergeCell ref="A318:G318"/>
    <mergeCell ref="E322:E331"/>
    <mergeCell ref="F322:F331"/>
    <mergeCell ref="G322:G331"/>
    <mergeCell ref="E305:E314"/>
    <mergeCell ref="F305:F314"/>
    <mergeCell ref="G305:G314"/>
    <mergeCell ref="A284:G284"/>
    <mergeCell ref="A285:G285"/>
    <mergeCell ref="A303:G303"/>
    <mergeCell ref="A304:G304"/>
    <mergeCell ref="A286:A295"/>
    <mergeCell ref="E286:E295"/>
    <mergeCell ref="F286:F295"/>
    <mergeCell ref="A320:G320"/>
    <mergeCell ref="A321:G321"/>
    <mergeCell ref="A456:G456"/>
    <mergeCell ref="A442:A451"/>
    <mergeCell ref="E442:E451"/>
    <mergeCell ref="F442:F451"/>
    <mergeCell ref="G442:G451"/>
    <mergeCell ref="A453:G453"/>
    <mergeCell ref="A454:G454"/>
    <mergeCell ref="A424:A433"/>
    <mergeCell ref="A1:G1"/>
    <mergeCell ref="A2:G2"/>
    <mergeCell ref="A384:G384"/>
    <mergeCell ref="A385:G385"/>
    <mergeCell ref="A386:G386"/>
    <mergeCell ref="A367:G367"/>
    <mergeCell ref="A368:G368"/>
    <mergeCell ref="A369:G369"/>
    <mergeCell ref="A370:G370"/>
    <mergeCell ref="E373:E382"/>
    <mergeCell ref="F373:F382"/>
    <mergeCell ref="G373:G382"/>
    <mergeCell ref="E356:E365"/>
    <mergeCell ref="F356:F365"/>
    <mergeCell ref="G356:G365"/>
    <mergeCell ref="A350:G350"/>
    <mergeCell ref="A455:G455"/>
    <mergeCell ref="A390:A399"/>
    <mergeCell ref="A420:G420"/>
    <mergeCell ref="A403:G403"/>
    <mergeCell ref="E407:E416"/>
    <mergeCell ref="F407:F416"/>
    <mergeCell ref="G407:G416"/>
    <mergeCell ref="A418:G418"/>
    <mergeCell ref="A419:G419"/>
    <mergeCell ref="A407:A416"/>
    <mergeCell ref="A422:G422"/>
    <mergeCell ref="A423:G423"/>
    <mergeCell ref="A440:G440"/>
    <mergeCell ref="A441:G441"/>
    <mergeCell ref="A437:G437"/>
    <mergeCell ref="A438:G438"/>
    <mergeCell ref="E424:E433"/>
    <mergeCell ref="F424:F433"/>
    <mergeCell ref="G424:G433"/>
    <mergeCell ref="A435:G435"/>
    <mergeCell ref="A436:G436"/>
    <mergeCell ref="A7:G7"/>
    <mergeCell ref="A8:G8"/>
    <mergeCell ref="A24:G24"/>
    <mergeCell ref="A25:G25"/>
    <mergeCell ref="A41:G41"/>
    <mergeCell ref="A42:G42"/>
    <mergeCell ref="A58:G58"/>
    <mergeCell ref="A59:G59"/>
    <mergeCell ref="A75:G75"/>
    <mergeCell ref="A71:G71"/>
    <mergeCell ref="A72:G72"/>
    <mergeCell ref="A73:G73"/>
    <mergeCell ref="A37:G37"/>
    <mergeCell ref="A38:G38"/>
    <mergeCell ref="A39:G39"/>
    <mergeCell ref="E43:E52"/>
    <mergeCell ref="F43:F52"/>
    <mergeCell ref="G43:G52"/>
    <mergeCell ref="A21:G21"/>
    <mergeCell ref="A22:G22"/>
    <mergeCell ref="E26:E35"/>
    <mergeCell ref="F26:F35"/>
    <mergeCell ref="G26:G35"/>
    <mergeCell ref="A54:G54"/>
    <mergeCell ref="A127:G127"/>
    <mergeCell ref="A128:G128"/>
    <mergeCell ref="A144:G144"/>
    <mergeCell ref="A145:G145"/>
    <mergeCell ref="A178:G178"/>
    <mergeCell ref="A179:G179"/>
    <mergeCell ref="A196:G196"/>
    <mergeCell ref="A197:G197"/>
    <mergeCell ref="A214:G214"/>
    <mergeCell ref="E198:E207"/>
    <mergeCell ref="F198:F207"/>
    <mergeCell ref="G198:G207"/>
    <mergeCell ref="A191:G191"/>
    <mergeCell ref="A192:G192"/>
    <mergeCell ref="A193:G193"/>
    <mergeCell ref="A194:G194"/>
    <mergeCell ref="A195:G195"/>
    <mergeCell ref="A198:A207"/>
    <mergeCell ref="A157:G157"/>
    <mergeCell ref="A158:G158"/>
    <mergeCell ref="A159:G159"/>
    <mergeCell ref="E180:E189"/>
    <mergeCell ref="A146:A155"/>
    <mergeCell ref="A180:A189"/>
    <mergeCell ref="A389:G389"/>
    <mergeCell ref="A405:G405"/>
    <mergeCell ref="A406:G406"/>
    <mergeCell ref="E390:E399"/>
    <mergeCell ref="F390:F399"/>
    <mergeCell ref="A213:G213"/>
    <mergeCell ref="A337:G337"/>
    <mergeCell ref="A338:G338"/>
    <mergeCell ref="A354:G354"/>
    <mergeCell ref="A355:G355"/>
    <mergeCell ref="A371:G371"/>
    <mergeCell ref="A372:G372"/>
    <mergeCell ref="A388:G388"/>
    <mergeCell ref="E339:E348"/>
    <mergeCell ref="F339:F348"/>
    <mergeCell ref="G339:G348"/>
    <mergeCell ref="A339:A348"/>
    <mergeCell ref="A373:A382"/>
    <mergeCell ref="A351:G351"/>
    <mergeCell ref="A352:G352"/>
    <mergeCell ref="G390:G399"/>
    <mergeCell ref="A401:G401"/>
    <mergeCell ref="A402:G402"/>
    <mergeCell ref="A333:G333"/>
    <mergeCell ref="A491:G491"/>
    <mergeCell ref="A475:G475"/>
    <mergeCell ref="A476:G476"/>
    <mergeCell ref="A477:A486"/>
    <mergeCell ref="E477:E486"/>
    <mergeCell ref="F477:F486"/>
    <mergeCell ref="G477:G486"/>
    <mergeCell ref="A488:G488"/>
    <mergeCell ref="A489:G489"/>
    <mergeCell ref="A490:G490"/>
  </mergeCells>
  <pageMargins left="0.6692913385826772" right="0.19685039370078741" top="0.39370078740157483" bottom="0.19685039370078741" header="0.31496062992125984" footer="0"/>
  <pageSetup orientation="portrait" r:id="rId1"/>
  <headerFooter>
    <oddFooter>&amp;C&amp;"Arial,Negrita"&amp;7&amp;P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BIENES INMUEBLES</vt:lpstr>
      <vt:lpstr>'BIENES INMUEBLES'!Área_de_impresión</vt:lpstr>
      <vt:lpstr>'BIENES INMUEBLES'!Títulos_a_imprimir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SEGUROS 2020</dc:title>
  <dc:subject>Bienes Inmuebles</dc:subject>
  <dc:creator>Edna Haro</dc:creator>
  <cp:keywords>ISSSTECALI</cp:keywords>
  <cp:lastModifiedBy>Haro Alvarez, Edna Rene</cp:lastModifiedBy>
  <cp:lastPrinted>2019-11-22T17:22:26Z</cp:lastPrinted>
  <dcterms:created xsi:type="dcterms:W3CDTF">2014-10-15T18:01:31Z</dcterms:created>
  <dcterms:modified xsi:type="dcterms:W3CDTF">2024-01-16T20:04:59Z</dcterms:modified>
</cp:coreProperties>
</file>