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enisse\Documents\COMPRAS\2026\1. 32065001-004-2026\BASES\"/>
    </mc:Choice>
  </mc:AlternateContent>
  <xr:revisionPtr revIDLastSave="0" documentId="13_ncr:1_{49728DDB-5986-481B-B907-E85D4BFFE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-OCTUBRE" sheetId="4" r:id="rId1"/>
    <sheet name="HORAS TOTALES (2)" sheetId="8" r:id="rId2"/>
  </sheets>
  <definedNames>
    <definedName name="_xlnm._FilterDatabase" localSheetId="0" hidden="1">'MARZO-OCTUBRE'!$A$17:$U$239</definedName>
    <definedName name="TABLA" localSheetId="0">'MARZO-OCTUBRE'!$A$17:$U$239</definedName>
    <definedName name="TABLA">#REF!</definedName>
    <definedName name="_xlnm.Print_Titles" localSheetId="0">'MARZO-OCTUBRE'!$1:$17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B20" i="8"/>
  <c r="B18" i="8"/>
  <c r="B16" i="8"/>
  <c r="B14" i="8"/>
  <c r="B13" i="8"/>
  <c r="B12" i="8"/>
  <c r="B11" i="8"/>
  <c r="B10" i="8"/>
  <c r="B9" i="8"/>
  <c r="B8" i="8"/>
  <c r="B7" i="8"/>
  <c r="B5" i="8"/>
  <c r="B4" i="8"/>
  <c r="I18" i="4"/>
  <c r="I239" i="4"/>
  <c r="I238" i="4"/>
  <c r="R238" i="4" s="1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P205" i="4" s="1"/>
  <c r="I204" i="4"/>
  <c r="I203" i="4"/>
  <c r="J203" i="4" s="1"/>
  <c r="I202" i="4"/>
  <c r="I201" i="4"/>
  <c r="I200" i="4"/>
  <c r="I199" i="4"/>
  <c r="I198" i="4"/>
  <c r="I197" i="4"/>
  <c r="J197" i="4" s="1"/>
  <c r="I196" i="4"/>
  <c r="I195" i="4"/>
  <c r="I194" i="4"/>
  <c r="I193" i="4"/>
  <c r="J193" i="4" s="1"/>
  <c r="I192" i="4"/>
  <c r="I191" i="4"/>
  <c r="I190" i="4"/>
  <c r="I189" i="4"/>
  <c r="I188" i="4"/>
  <c r="I187" i="4"/>
  <c r="I186" i="4"/>
  <c r="I185" i="4"/>
  <c r="I184" i="4"/>
  <c r="S183" i="4"/>
  <c r="I183" i="4"/>
  <c r="I182" i="4"/>
  <c r="I181" i="4"/>
  <c r="I180" i="4"/>
  <c r="I179" i="4"/>
  <c r="I178" i="4"/>
  <c r="I177" i="4"/>
  <c r="L177" i="4" s="1"/>
  <c r="I176" i="4"/>
  <c r="I175" i="4"/>
  <c r="I174" i="4"/>
  <c r="I173" i="4"/>
  <c r="I172" i="4"/>
  <c r="N172" i="4" s="1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K157" i="4" s="1"/>
  <c r="I156" i="4"/>
  <c r="I155" i="4"/>
  <c r="I154" i="4"/>
  <c r="I153" i="4"/>
  <c r="I152" i="4"/>
  <c r="P152" i="4" s="1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M116" i="4"/>
  <c r="I116" i="4"/>
  <c r="P116" i="4" s="1"/>
  <c r="I115" i="4"/>
  <c r="Q115" i="4" s="1"/>
  <c r="I114" i="4"/>
  <c r="I113" i="4"/>
  <c r="I112" i="4"/>
  <c r="I111" i="4"/>
  <c r="I110" i="4"/>
  <c r="I109" i="4"/>
  <c r="I108" i="4"/>
  <c r="I107" i="4"/>
  <c r="I106" i="4"/>
  <c r="K106" i="4" s="1"/>
  <c r="I105" i="4"/>
  <c r="I104" i="4"/>
  <c r="I103" i="4"/>
  <c r="I102" i="4"/>
  <c r="I101" i="4"/>
  <c r="I100" i="4"/>
  <c r="I99" i="4"/>
  <c r="I98" i="4"/>
  <c r="I97" i="4"/>
  <c r="S96" i="4"/>
  <c r="I96" i="4"/>
  <c r="I95" i="4"/>
  <c r="I94" i="4"/>
  <c r="I93" i="4"/>
  <c r="I92" i="4"/>
  <c r="I91" i="4"/>
  <c r="I90" i="4"/>
  <c r="M90" i="4" s="1"/>
  <c r="I89" i="4"/>
  <c r="I88" i="4"/>
  <c r="I87" i="4"/>
  <c r="I86" i="4"/>
  <c r="I85" i="4"/>
  <c r="I84" i="4"/>
  <c r="I83" i="4"/>
  <c r="I82" i="4"/>
  <c r="M82" i="4" s="1"/>
  <c r="I81" i="4"/>
  <c r="I80" i="4"/>
  <c r="I79" i="4"/>
  <c r="I78" i="4"/>
  <c r="M78" i="4" s="1"/>
  <c r="I77" i="4"/>
  <c r="I76" i="4"/>
  <c r="I75" i="4"/>
  <c r="I74" i="4"/>
  <c r="M74" i="4" s="1"/>
  <c r="I73" i="4"/>
  <c r="I72" i="4"/>
  <c r="I71" i="4"/>
  <c r="I70" i="4"/>
  <c r="M70" i="4" s="1"/>
  <c r="I69" i="4"/>
  <c r="I68" i="4"/>
  <c r="I67" i="4"/>
  <c r="I66" i="4"/>
  <c r="M66" i="4" s="1"/>
  <c r="I65" i="4"/>
  <c r="I64" i="4"/>
  <c r="M64" i="4" s="1"/>
  <c r="I63" i="4"/>
  <c r="I62" i="4"/>
  <c r="I61" i="4"/>
  <c r="I60" i="4"/>
  <c r="M60" i="4" s="1"/>
  <c r="I59" i="4"/>
  <c r="I58" i="4"/>
  <c r="M58" i="4" s="1"/>
  <c r="I57" i="4"/>
  <c r="I56" i="4"/>
  <c r="M56" i="4" s="1"/>
  <c r="I55" i="4"/>
  <c r="I54" i="4"/>
  <c r="I53" i="4"/>
  <c r="I52" i="4"/>
  <c r="M52" i="4" s="1"/>
  <c r="I51" i="4"/>
  <c r="I50" i="4"/>
  <c r="I49" i="4"/>
  <c r="I48" i="4"/>
  <c r="M48" i="4" s="1"/>
  <c r="I47" i="4"/>
  <c r="I46" i="4"/>
  <c r="M46" i="4" s="1"/>
  <c r="I45" i="4"/>
  <c r="I44" i="4"/>
  <c r="I43" i="4"/>
  <c r="I42" i="4"/>
  <c r="I41" i="4"/>
  <c r="I40" i="4"/>
  <c r="I39" i="4"/>
  <c r="N39" i="4" s="1"/>
  <c r="I38" i="4"/>
  <c r="I37" i="4"/>
  <c r="I36" i="4"/>
  <c r="I35" i="4"/>
  <c r="I34" i="4"/>
  <c r="I33" i="4"/>
  <c r="I32" i="4"/>
  <c r="I31" i="4"/>
  <c r="I30" i="4"/>
  <c r="I29" i="4"/>
  <c r="I28" i="4"/>
  <c r="I27" i="4"/>
  <c r="N27" i="4" s="1"/>
  <c r="I26" i="4"/>
  <c r="I25" i="4"/>
  <c r="I24" i="4"/>
  <c r="I23" i="4"/>
  <c r="I22" i="4"/>
  <c r="I21" i="4"/>
  <c r="I20" i="4"/>
  <c r="I19" i="4"/>
  <c r="N19" i="4" s="1"/>
  <c r="R228" i="4" l="1"/>
  <c r="Q228" i="4"/>
  <c r="S211" i="4"/>
  <c r="K211" i="4"/>
  <c r="N147" i="4"/>
  <c r="O147" i="4"/>
  <c r="K108" i="4"/>
  <c r="S108" i="4"/>
  <c r="L81" i="4"/>
  <c r="P81" i="4"/>
  <c r="M81" i="4"/>
  <c r="P55" i="4"/>
  <c r="M55" i="4"/>
  <c r="L55" i="4"/>
  <c r="M239" i="4"/>
  <c r="N239" i="4"/>
  <c r="N237" i="4"/>
  <c r="M237" i="4"/>
  <c r="R236" i="4"/>
  <c r="Q236" i="4"/>
  <c r="N235" i="4"/>
  <c r="M235" i="4"/>
  <c r="J234" i="4"/>
  <c r="R234" i="4"/>
  <c r="Q234" i="4"/>
  <c r="M233" i="4"/>
  <c r="N233" i="4"/>
  <c r="N231" i="4"/>
  <c r="M231" i="4"/>
  <c r="N229" i="4"/>
  <c r="M229" i="4"/>
  <c r="Q227" i="4"/>
  <c r="J227" i="4"/>
  <c r="K227" i="4"/>
  <c r="R227" i="4"/>
  <c r="N227" i="4"/>
  <c r="O227" i="4"/>
  <c r="S227" i="4"/>
  <c r="Q226" i="4"/>
  <c r="O226" i="4"/>
  <c r="J226" i="4"/>
  <c r="K226" i="4"/>
  <c r="R226" i="4"/>
  <c r="S226" i="4"/>
  <c r="N226" i="4"/>
  <c r="Q225" i="4"/>
  <c r="J225" i="4"/>
  <c r="R225" i="4"/>
  <c r="S225" i="4"/>
  <c r="O225" i="4"/>
  <c r="N225" i="4"/>
  <c r="K225" i="4"/>
  <c r="Q224" i="4"/>
  <c r="N224" i="4"/>
  <c r="O224" i="4"/>
  <c r="J224" i="4"/>
  <c r="R224" i="4"/>
  <c r="K224" i="4"/>
  <c r="S224" i="4"/>
  <c r="Q223" i="4"/>
  <c r="N223" i="4"/>
  <c r="J223" i="4"/>
  <c r="K223" i="4"/>
  <c r="S223" i="4"/>
  <c r="R223" i="4"/>
  <c r="O223" i="4"/>
  <c r="Q222" i="4"/>
  <c r="S222" i="4"/>
  <c r="O222" i="4"/>
  <c r="J222" i="4"/>
  <c r="K222" i="4"/>
  <c r="R222" i="4"/>
  <c r="N222" i="4"/>
  <c r="Q221" i="4"/>
  <c r="R221" i="4"/>
  <c r="J221" i="4"/>
  <c r="O221" i="4"/>
  <c r="S221" i="4"/>
  <c r="K221" i="4"/>
  <c r="N221" i="4"/>
  <c r="Q220" i="4"/>
  <c r="S220" i="4"/>
  <c r="O220" i="4"/>
  <c r="R220" i="4"/>
  <c r="N220" i="4"/>
  <c r="J220" i="4"/>
  <c r="K220" i="4"/>
  <c r="Q219" i="4"/>
  <c r="N219" i="4"/>
  <c r="J219" i="4"/>
  <c r="K219" i="4"/>
  <c r="S219" i="4"/>
  <c r="O219" i="4"/>
  <c r="R219" i="4"/>
  <c r="Q218" i="4"/>
  <c r="K218" i="4"/>
  <c r="O218" i="4"/>
  <c r="S218" i="4"/>
  <c r="R218" i="4"/>
  <c r="N218" i="4"/>
  <c r="J218" i="4"/>
  <c r="Q217" i="4"/>
  <c r="O217" i="4"/>
  <c r="J217" i="4"/>
  <c r="R217" i="4"/>
  <c r="K217" i="4"/>
  <c r="S217" i="4"/>
  <c r="N217" i="4"/>
  <c r="Q216" i="4"/>
  <c r="R216" i="4"/>
  <c r="J216" i="4"/>
  <c r="N216" i="4"/>
  <c r="O216" i="4"/>
  <c r="S216" i="4"/>
  <c r="K216" i="4"/>
  <c r="Q215" i="4"/>
  <c r="S215" i="4"/>
  <c r="R215" i="4"/>
  <c r="O215" i="4"/>
  <c r="N215" i="4"/>
  <c r="J215" i="4"/>
  <c r="K215" i="4"/>
  <c r="Q214" i="4"/>
  <c r="N214" i="4"/>
  <c r="R214" i="4"/>
  <c r="O214" i="4"/>
  <c r="S214" i="4"/>
  <c r="J214" i="4"/>
  <c r="K214" i="4"/>
  <c r="Q213" i="4"/>
  <c r="J213" i="4"/>
  <c r="N213" i="4"/>
  <c r="R213" i="4"/>
  <c r="S213" i="4"/>
  <c r="K213" i="4"/>
  <c r="O213" i="4"/>
  <c r="Q212" i="4"/>
  <c r="R212" i="4"/>
  <c r="N212" i="4"/>
  <c r="S212" i="4"/>
  <c r="K212" i="4"/>
  <c r="J212" i="4"/>
  <c r="O212" i="4"/>
  <c r="Q211" i="4"/>
  <c r="N211" i="4"/>
  <c r="R211" i="4"/>
  <c r="P211" i="4"/>
  <c r="J211" i="4"/>
  <c r="L211" i="4"/>
  <c r="O211" i="4"/>
  <c r="J210" i="4"/>
  <c r="M210" i="4"/>
  <c r="N210" i="4"/>
  <c r="S210" i="4"/>
  <c r="R208" i="4"/>
  <c r="N208" i="4"/>
  <c r="M208" i="4"/>
  <c r="J208" i="4"/>
  <c r="M206" i="4"/>
  <c r="J206" i="4"/>
  <c r="N206" i="4"/>
  <c r="R206" i="4"/>
  <c r="Q205" i="4"/>
  <c r="K205" i="4"/>
  <c r="J205" i="4"/>
  <c r="L205" i="4"/>
  <c r="R205" i="4"/>
  <c r="O205" i="4"/>
  <c r="N205" i="4"/>
  <c r="S205" i="4"/>
  <c r="Q204" i="4"/>
  <c r="N204" i="4"/>
  <c r="K204" i="4"/>
  <c r="O204" i="4"/>
  <c r="L204" i="4"/>
  <c r="R204" i="4"/>
  <c r="S204" i="4"/>
  <c r="J204" i="4"/>
  <c r="P204" i="4"/>
  <c r="Q203" i="4"/>
  <c r="K203" i="4"/>
  <c r="P203" i="4"/>
  <c r="O203" i="4"/>
  <c r="N203" i="4"/>
  <c r="R203" i="4"/>
  <c r="S203" i="4"/>
  <c r="L203" i="4"/>
  <c r="Q202" i="4"/>
  <c r="L202" i="4"/>
  <c r="S202" i="4"/>
  <c r="M202" i="4"/>
  <c r="P201" i="4"/>
  <c r="N201" i="4"/>
  <c r="J201" i="4"/>
  <c r="M200" i="4"/>
  <c r="Q200" i="4"/>
  <c r="P200" i="4"/>
  <c r="L200" i="4"/>
  <c r="J200" i="4"/>
  <c r="R200" i="4"/>
  <c r="L199" i="4"/>
  <c r="M199" i="4"/>
  <c r="Q199" i="4"/>
  <c r="R199" i="4"/>
  <c r="P196" i="4"/>
  <c r="J196" i="4"/>
  <c r="M196" i="4"/>
  <c r="L196" i="4"/>
  <c r="Q196" i="4"/>
  <c r="R196" i="4"/>
  <c r="O194" i="4"/>
  <c r="N194" i="4"/>
  <c r="J194" i="4"/>
  <c r="Q193" i="4"/>
  <c r="K193" i="4"/>
  <c r="R193" i="4"/>
  <c r="O193" i="4"/>
  <c r="M193" i="4"/>
  <c r="M192" i="4"/>
  <c r="K192" i="4"/>
  <c r="R192" i="4"/>
  <c r="Q192" i="4"/>
  <c r="M191" i="4"/>
  <c r="N191" i="4"/>
  <c r="R191" i="4"/>
  <c r="S190" i="4"/>
  <c r="O190" i="4"/>
  <c r="K189" i="4"/>
  <c r="M189" i="4"/>
  <c r="O189" i="4"/>
  <c r="R189" i="4"/>
  <c r="Q189" i="4"/>
  <c r="J189" i="4"/>
  <c r="R188" i="4"/>
  <c r="O188" i="4"/>
  <c r="K188" i="4"/>
  <c r="L188" i="4"/>
  <c r="S188" i="4"/>
  <c r="P188" i="4"/>
  <c r="R187" i="4"/>
  <c r="L187" i="4"/>
  <c r="O187" i="4"/>
  <c r="P187" i="4"/>
  <c r="K187" i="4"/>
  <c r="S187" i="4"/>
  <c r="R186" i="4"/>
  <c r="K186" i="4"/>
  <c r="P186" i="4"/>
  <c r="O186" i="4"/>
  <c r="L186" i="4"/>
  <c r="S186" i="4"/>
  <c r="R185" i="4"/>
  <c r="K185" i="4"/>
  <c r="O185" i="4"/>
  <c r="L185" i="4"/>
  <c r="S185" i="4"/>
  <c r="P185" i="4"/>
  <c r="R184" i="4"/>
  <c r="O184" i="4"/>
  <c r="P184" i="4"/>
  <c r="K184" i="4"/>
  <c r="S184" i="4"/>
  <c r="L184" i="4"/>
  <c r="R183" i="4"/>
  <c r="P183" i="4"/>
  <c r="O183" i="4"/>
  <c r="K183" i="4"/>
  <c r="L183" i="4"/>
  <c r="R182" i="4"/>
  <c r="K182" i="4"/>
  <c r="L182" i="4"/>
  <c r="P182" i="4"/>
  <c r="S182" i="4"/>
  <c r="O182" i="4"/>
  <c r="R181" i="4"/>
  <c r="K181" i="4"/>
  <c r="O181" i="4"/>
  <c r="S181" i="4"/>
  <c r="L181" i="4"/>
  <c r="P181" i="4"/>
  <c r="R180" i="4"/>
  <c r="L180" i="4"/>
  <c r="P180" i="4"/>
  <c r="O180" i="4"/>
  <c r="K180" i="4"/>
  <c r="S180" i="4"/>
  <c r="M178" i="4"/>
  <c r="P178" i="4"/>
  <c r="L178" i="4"/>
  <c r="L176" i="4"/>
  <c r="P176" i="4"/>
  <c r="M176" i="4"/>
  <c r="P174" i="4"/>
  <c r="L174" i="4"/>
  <c r="M174" i="4"/>
  <c r="N173" i="4"/>
  <c r="M173" i="4"/>
  <c r="J173" i="4"/>
  <c r="R173" i="4"/>
  <c r="R171" i="4"/>
  <c r="Q170" i="4"/>
  <c r="N169" i="4"/>
  <c r="M169" i="4"/>
  <c r="R169" i="4"/>
  <c r="J169" i="4"/>
  <c r="N168" i="4"/>
  <c r="Q168" i="4"/>
  <c r="Q167" i="4"/>
  <c r="N167" i="4"/>
  <c r="O167" i="4"/>
  <c r="J167" i="4"/>
  <c r="S167" i="4"/>
  <c r="R167" i="4"/>
  <c r="K167" i="4"/>
  <c r="Q166" i="4"/>
  <c r="R166" i="4"/>
  <c r="S166" i="4"/>
  <c r="J166" i="4"/>
  <c r="O166" i="4"/>
  <c r="N166" i="4"/>
  <c r="K166" i="4"/>
  <c r="Q165" i="4"/>
  <c r="S165" i="4"/>
  <c r="R165" i="4"/>
  <c r="J165" i="4"/>
  <c r="O165" i="4"/>
  <c r="N165" i="4"/>
  <c r="K165" i="4"/>
  <c r="Q164" i="4"/>
  <c r="K164" i="4"/>
  <c r="S164" i="4"/>
  <c r="J164" i="4"/>
  <c r="R164" i="4"/>
  <c r="N164" i="4"/>
  <c r="O164" i="4"/>
  <c r="Q163" i="4"/>
  <c r="O163" i="4"/>
  <c r="J163" i="4"/>
  <c r="L163" i="4"/>
  <c r="S163" i="4"/>
  <c r="N163" i="4"/>
  <c r="R163" i="4"/>
  <c r="K163" i="4"/>
  <c r="Q162" i="4"/>
  <c r="N162" i="4"/>
  <c r="K162" i="4"/>
  <c r="R162" i="4"/>
  <c r="L162" i="4"/>
  <c r="O162" i="4"/>
  <c r="S162" i="4"/>
  <c r="J162" i="4"/>
  <c r="O161" i="4"/>
  <c r="P161" i="4"/>
  <c r="S160" i="4"/>
  <c r="Q160" i="4"/>
  <c r="K160" i="4"/>
  <c r="P160" i="4"/>
  <c r="L160" i="4"/>
  <c r="K159" i="4"/>
  <c r="S159" i="4"/>
  <c r="Q159" i="4"/>
  <c r="P159" i="4"/>
  <c r="M159" i="4"/>
  <c r="L159" i="4"/>
  <c r="S156" i="4"/>
  <c r="L156" i="4"/>
  <c r="K156" i="4"/>
  <c r="P156" i="4"/>
  <c r="Q156" i="4"/>
  <c r="S155" i="4"/>
  <c r="M155" i="4"/>
  <c r="P155" i="4"/>
  <c r="K155" i="4"/>
  <c r="L155" i="4"/>
  <c r="Q155" i="4"/>
  <c r="M154" i="4"/>
  <c r="O154" i="4"/>
  <c r="S154" i="4"/>
  <c r="O153" i="4"/>
  <c r="P153" i="4"/>
  <c r="S152" i="4"/>
  <c r="K152" i="4"/>
  <c r="Q152" i="4"/>
  <c r="L152" i="4"/>
  <c r="S151" i="4"/>
  <c r="M151" i="4"/>
  <c r="K151" i="4"/>
  <c r="P151" i="4"/>
  <c r="Q151" i="4"/>
  <c r="L151" i="4"/>
  <c r="R149" i="4"/>
  <c r="L149" i="4"/>
  <c r="Q149" i="4"/>
  <c r="J149" i="4"/>
  <c r="P149" i="4"/>
  <c r="Q148" i="4"/>
  <c r="R148" i="4"/>
  <c r="L148" i="4"/>
  <c r="J148" i="4"/>
  <c r="P148" i="4"/>
  <c r="M148" i="4"/>
  <c r="K146" i="4"/>
  <c r="O146" i="4"/>
  <c r="P146" i="4"/>
  <c r="R146" i="4"/>
  <c r="J146" i="4"/>
  <c r="L146" i="4"/>
  <c r="Q145" i="4"/>
  <c r="O145" i="4"/>
  <c r="S145" i="4"/>
  <c r="P145" i="4"/>
  <c r="N145" i="4"/>
  <c r="J145" i="4"/>
  <c r="L145" i="4"/>
  <c r="R145" i="4"/>
  <c r="K145" i="4"/>
  <c r="Q144" i="4"/>
  <c r="S144" i="4"/>
  <c r="O144" i="4"/>
  <c r="K144" i="4"/>
  <c r="P144" i="4"/>
  <c r="N144" i="4"/>
  <c r="L144" i="4"/>
  <c r="J144" i="4"/>
  <c r="R144" i="4"/>
  <c r="Q143" i="4"/>
  <c r="S143" i="4"/>
  <c r="N143" i="4"/>
  <c r="R143" i="4"/>
  <c r="P143" i="4"/>
  <c r="O143" i="4"/>
  <c r="K143" i="4"/>
  <c r="J143" i="4"/>
  <c r="L143" i="4"/>
  <c r="Q142" i="4"/>
  <c r="S142" i="4"/>
  <c r="O142" i="4"/>
  <c r="L142" i="4"/>
  <c r="J142" i="4"/>
  <c r="P142" i="4"/>
  <c r="K142" i="4"/>
  <c r="N142" i="4"/>
  <c r="R142" i="4"/>
  <c r="L141" i="4"/>
  <c r="Q141" i="4"/>
  <c r="M140" i="4"/>
  <c r="P140" i="4"/>
  <c r="P138" i="4"/>
  <c r="M138" i="4"/>
  <c r="P136" i="4"/>
  <c r="M136" i="4"/>
  <c r="L135" i="4"/>
  <c r="Q135" i="4"/>
  <c r="M134" i="4"/>
  <c r="P134" i="4"/>
  <c r="Q133" i="4"/>
  <c r="L133" i="4"/>
  <c r="M132" i="4"/>
  <c r="P132" i="4"/>
  <c r="M130" i="4"/>
  <c r="P130" i="4"/>
  <c r="M128" i="4"/>
  <c r="P128" i="4"/>
  <c r="Q127" i="4"/>
  <c r="L127" i="4"/>
  <c r="P126" i="4"/>
  <c r="M126" i="4"/>
  <c r="L125" i="4"/>
  <c r="Q125" i="4"/>
  <c r="M124" i="4"/>
  <c r="P124" i="4"/>
  <c r="P122" i="4"/>
  <c r="M122" i="4"/>
  <c r="P120" i="4"/>
  <c r="M120" i="4"/>
  <c r="L119" i="4"/>
  <c r="Q119" i="4"/>
  <c r="P118" i="4"/>
  <c r="M118" i="4"/>
  <c r="Q117" i="4"/>
  <c r="L117" i="4"/>
  <c r="M114" i="4"/>
  <c r="P114" i="4"/>
  <c r="M112" i="4"/>
  <c r="P112" i="4"/>
  <c r="L111" i="4"/>
  <c r="Q111" i="4"/>
  <c r="Q110" i="4"/>
  <c r="J110" i="4"/>
  <c r="K110" i="4"/>
  <c r="P110" i="4"/>
  <c r="N110" i="4"/>
  <c r="Q109" i="4"/>
  <c r="N109" i="4"/>
  <c r="R109" i="4"/>
  <c r="J109" i="4"/>
  <c r="K109" i="4"/>
  <c r="S109" i="4"/>
  <c r="O109" i="4"/>
  <c r="Q108" i="4"/>
  <c r="N108" i="4"/>
  <c r="O108" i="4"/>
  <c r="J108" i="4"/>
  <c r="R108" i="4"/>
  <c r="Q107" i="4"/>
  <c r="N107" i="4"/>
  <c r="K107" i="4"/>
  <c r="O107" i="4"/>
  <c r="S107" i="4"/>
  <c r="J107" i="4"/>
  <c r="R107" i="4"/>
  <c r="Q106" i="4"/>
  <c r="J106" i="4"/>
  <c r="N106" i="4"/>
  <c r="R106" i="4"/>
  <c r="O106" i="4"/>
  <c r="S106" i="4"/>
  <c r="Q105" i="4"/>
  <c r="R105" i="4"/>
  <c r="S105" i="4"/>
  <c r="J105" i="4"/>
  <c r="K105" i="4"/>
  <c r="N105" i="4"/>
  <c r="O105" i="4"/>
  <c r="Q104" i="4"/>
  <c r="J104" i="4"/>
  <c r="N104" i="4"/>
  <c r="K104" i="4"/>
  <c r="O104" i="4"/>
  <c r="R104" i="4"/>
  <c r="S104" i="4"/>
  <c r="Q103" i="4"/>
  <c r="R103" i="4"/>
  <c r="N103" i="4"/>
  <c r="O103" i="4"/>
  <c r="J103" i="4"/>
  <c r="K103" i="4"/>
  <c r="S103" i="4"/>
  <c r="Q102" i="4"/>
  <c r="J102" i="4"/>
  <c r="O102" i="4"/>
  <c r="K102" i="4"/>
  <c r="N102" i="4"/>
  <c r="R102" i="4"/>
  <c r="S102" i="4"/>
  <c r="Q101" i="4"/>
  <c r="K101" i="4"/>
  <c r="S101" i="4"/>
  <c r="R101" i="4"/>
  <c r="N101" i="4"/>
  <c r="O101" i="4"/>
  <c r="J101" i="4"/>
  <c r="Q100" i="4"/>
  <c r="R100" i="4"/>
  <c r="O100" i="4"/>
  <c r="N100" i="4"/>
  <c r="S100" i="4"/>
  <c r="K100" i="4"/>
  <c r="J100" i="4"/>
  <c r="Q99" i="4"/>
  <c r="O99" i="4"/>
  <c r="R99" i="4"/>
  <c r="S99" i="4"/>
  <c r="K99" i="4"/>
  <c r="J99" i="4"/>
  <c r="N99" i="4"/>
  <c r="Q98" i="4"/>
  <c r="O98" i="4"/>
  <c r="N98" i="4"/>
  <c r="K98" i="4"/>
  <c r="R98" i="4"/>
  <c r="L98" i="4"/>
  <c r="S98" i="4"/>
  <c r="J98" i="4"/>
  <c r="Q97" i="4"/>
  <c r="N97" i="4"/>
  <c r="J97" i="4"/>
  <c r="O97" i="4"/>
  <c r="R97" i="4"/>
  <c r="K97" i="4"/>
  <c r="S97" i="4"/>
  <c r="Q96" i="4"/>
  <c r="O96" i="4"/>
  <c r="N96" i="4"/>
  <c r="K96" i="4"/>
  <c r="J96" i="4"/>
  <c r="R96" i="4"/>
  <c r="Q95" i="4"/>
  <c r="K95" i="4"/>
  <c r="N95" i="4"/>
  <c r="O95" i="4"/>
  <c r="S95" i="4"/>
  <c r="R95" i="4"/>
  <c r="J95" i="4"/>
  <c r="Q94" i="4"/>
  <c r="S94" i="4"/>
  <c r="N94" i="4"/>
  <c r="O94" i="4"/>
  <c r="R94" i="4"/>
  <c r="J94" i="4"/>
  <c r="K94" i="4"/>
  <c r="Q93" i="4"/>
  <c r="N93" i="4"/>
  <c r="K93" i="4"/>
  <c r="J93" i="4"/>
  <c r="S93" i="4"/>
  <c r="R93" i="4"/>
  <c r="O93" i="4"/>
  <c r="R92" i="4"/>
  <c r="S92" i="4"/>
  <c r="P92" i="4"/>
  <c r="O92" i="4"/>
  <c r="L92" i="4"/>
  <c r="K92" i="4"/>
  <c r="R91" i="4"/>
  <c r="K91" i="4"/>
  <c r="S91" i="4"/>
  <c r="P91" i="4"/>
  <c r="O91" i="4"/>
  <c r="L91" i="4"/>
  <c r="L89" i="4"/>
  <c r="M89" i="4"/>
  <c r="P89" i="4"/>
  <c r="L87" i="4"/>
  <c r="M87" i="4"/>
  <c r="P87" i="4"/>
  <c r="M85" i="4"/>
  <c r="L85" i="4"/>
  <c r="L86" i="4"/>
  <c r="P85" i="4"/>
  <c r="P86" i="4"/>
  <c r="Q86" i="4"/>
  <c r="P83" i="4"/>
  <c r="M83" i="4"/>
  <c r="L83" i="4"/>
  <c r="P79" i="4"/>
  <c r="M79" i="4"/>
  <c r="L79" i="4"/>
  <c r="M77" i="4"/>
  <c r="L77" i="4"/>
  <c r="P77" i="4"/>
  <c r="M75" i="4"/>
  <c r="P75" i="4"/>
  <c r="L75" i="4"/>
  <c r="P73" i="4"/>
  <c r="M73" i="4"/>
  <c r="L73" i="4"/>
  <c r="P71" i="4"/>
  <c r="M71" i="4"/>
  <c r="L71" i="4"/>
  <c r="L69" i="4"/>
  <c r="M69" i="4"/>
  <c r="P69" i="4"/>
  <c r="M67" i="4"/>
  <c r="P67" i="4"/>
  <c r="L67" i="4"/>
  <c r="P65" i="4"/>
  <c r="M65" i="4"/>
  <c r="L65" i="4"/>
  <c r="M63" i="4"/>
  <c r="L63" i="4"/>
  <c r="P63" i="4"/>
  <c r="L61" i="4"/>
  <c r="M61" i="4"/>
  <c r="P61" i="4"/>
  <c r="L59" i="4"/>
  <c r="P59" i="4"/>
  <c r="M59" i="4"/>
  <c r="L57" i="4"/>
  <c r="P57" i="4"/>
  <c r="M57" i="4"/>
  <c r="P53" i="4"/>
  <c r="L53" i="4"/>
  <c r="M53" i="4"/>
  <c r="L51" i="4"/>
  <c r="P51" i="4"/>
  <c r="M51" i="4"/>
  <c r="L49" i="4"/>
  <c r="M49" i="4"/>
  <c r="P49" i="4"/>
  <c r="P47" i="4"/>
  <c r="L47" i="4"/>
  <c r="M47" i="4"/>
  <c r="L45" i="4"/>
  <c r="M45" i="4"/>
  <c r="P45" i="4"/>
  <c r="N44" i="4"/>
  <c r="M44" i="4"/>
  <c r="J44" i="4"/>
  <c r="R44" i="4"/>
  <c r="R43" i="4"/>
  <c r="N43" i="4"/>
  <c r="N42" i="4"/>
  <c r="R42" i="4"/>
  <c r="M42" i="4"/>
  <c r="J42" i="4"/>
  <c r="R41" i="4"/>
  <c r="N41" i="4"/>
  <c r="N40" i="4"/>
  <c r="R40" i="4"/>
  <c r="M40" i="4"/>
  <c r="J40" i="4"/>
  <c r="N38" i="4"/>
  <c r="R38" i="4"/>
  <c r="M38" i="4"/>
  <c r="J38" i="4"/>
  <c r="R37" i="4"/>
  <c r="N37" i="4"/>
  <c r="N36" i="4"/>
  <c r="R36" i="4"/>
  <c r="J36" i="4"/>
  <c r="M36" i="4"/>
  <c r="R35" i="4"/>
  <c r="N35" i="4"/>
  <c r="Q35" i="4"/>
  <c r="N34" i="4"/>
  <c r="R34" i="4"/>
  <c r="M34" i="4"/>
  <c r="J34" i="4"/>
  <c r="R33" i="4"/>
  <c r="N33" i="4"/>
  <c r="N32" i="4"/>
  <c r="J32" i="4"/>
  <c r="M32" i="4"/>
  <c r="R32" i="4"/>
  <c r="R31" i="4"/>
  <c r="N31" i="4"/>
  <c r="N30" i="4"/>
  <c r="M30" i="4"/>
  <c r="J30" i="4"/>
  <c r="R30" i="4"/>
  <c r="R29" i="4"/>
  <c r="N29" i="4"/>
  <c r="N28" i="4"/>
  <c r="J28" i="4"/>
  <c r="M28" i="4"/>
  <c r="R28" i="4"/>
  <c r="N26" i="4"/>
  <c r="J26" i="4"/>
  <c r="M26" i="4"/>
  <c r="R26" i="4"/>
  <c r="R25" i="4"/>
  <c r="N25" i="4"/>
  <c r="N24" i="4"/>
  <c r="R24" i="4"/>
  <c r="M24" i="4"/>
  <c r="J24" i="4"/>
  <c r="R23" i="4"/>
  <c r="N23" i="4"/>
  <c r="Q22" i="4"/>
  <c r="J22" i="4"/>
  <c r="K22" i="4"/>
  <c r="R22" i="4"/>
  <c r="O22" i="4"/>
  <c r="N22" i="4"/>
  <c r="S22" i="4"/>
  <c r="Q21" i="4"/>
  <c r="R21" i="4"/>
  <c r="S21" i="4"/>
  <c r="N21" i="4"/>
  <c r="K21" i="4"/>
  <c r="J21" i="4"/>
  <c r="O21" i="4"/>
  <c r="Q20" i="4"/>
  <c r="J20" i="4"/>
  <c r="K20" i="4"/>
  <c r="S20" i="4"/>
  <c r="R20" i="4"/>
  <c r="O20" i="4"/>
  <c r="N20" i="4"/>
  <c r="J18" i="4"/>
  <c r="T18" i="4" s="1"/>
  <c r="N18" i="4"/>
  <c r="R18" i="4"/>
  <c r="M18" i="4"/>
  <c r="Q46" i="4"/>
  <c r="Q48" i="4"/>
  <c r="S50" i="4"/>
  <c r="O50" i="4"/>
  <c r="K50" i="4"/>
  <c r="R50" i="4"/>
  <c r="N50" i="4"/>
  <c r="J50" i="4"/>
  <c r="Q52" i="4"/>
  <c r="S54" i="4"/>
  <c r="O54" i="4"/>
  <c r="K54" i="4"/>
  <c r="R54" i="4"/>
  <c r="N54" i="4"/>
  <c r="J54" i="4"/>
  <c r="Q58" i="4"/>
  <c r="Q60" i="4"/>
  <c r="S62" i="4"/>
  <c r="O62" i="4"/>
  <c r="K62" i="4"/>
  <c r="R62" i="4"/>
  <c r="N62" i="4"/>
  <c r="J62" i="4"/>
  <c r="Q64" i="4"/>
  <c r="Q66" i="4"/>
  <c r="S68" i="4"/>
  <c r="O68" i="4"/>
  <c r="K68" i="4"/>
  <c r="R68" i="4"/>
  <c r="N68" i="4"/>
  <c r="J68" i="4"/>
  <c r="Q68" i="4"/>
  <c r="Q70" i="4"/>
  <c r="S72" i="4"/>
  <c r="O72" i="4"/>
  <c r="K72" i="4"/>
  <c r="R72" i="4"/>
  <c r="N72" i="4"/>
  <c r="J72" i="4"/>
  <c r="Q74" i="4"/>
  <c r="S76" i="4"/>
  <c r="O76" i="4"/>
  <c r="K76" i="4"/>
  <c r="R76" i="4"/>
  <c r="N76" i="4"/>
  <c r="J76" i="4"/>
  <c r="S80" i="4"/>
  <c r="O80" i="4"/>
  <c r="K80" i="4"/>
  <c r="R80" i="4"/>
  <c r="N80" i="4"/>
  <c r="J80" i="4"/>
  <c r="S84" i="4"/>
  <c r="O84" i="4"/>
  <c r="K84" i="4"/>
  <c r="R84" i="4"/>
  <c r="N84" i="4"/>
  <c r="J84" i="4"/>
  <c r="Q84" i="4"/>
  <c r="S88" i="4"/>
  <c r="O88" i="4"/>
  <c r="K88" i="4"/>
  <c r="R88" i="4"/>
  <c r="N88" i="4"/>
  <c r="J88" i="4"/>
  <c r="Q90" i="4"/>
  <c r="S123" i="4"/>
  <c r="O123" i="4"/>
  <c r="K123" i="4"/>
  <c r="R123" i="4"/>
  <c r="N123" i="4"/>
  <c r="J123" i="4"/>
  <c r="P123" i="4"/>
  <c r="M123" i="4"/>
  <c r="S131" i="4"/>
  <c r="O131" i="4"/>
  <c r="K131" i="4"/>
  <c r="R131" i="4"/>
  <c r="N131" i="4"/>
  <c r="J131" i="4"/>
  <c r="P131" i="4"/>
  <c r="M131" i="4"/>
  <c r="S139" i="4"/>
  <c r="O139" i="4"/>
  <c r="K139" i="4"/>
  <c r="R139" i="4"/>
  <c r="N139" i="4"/>
  <c r="J139" i="4"/>
  <c r="P139" i="4"/>
  <c r="M139" i="4"/>
  <c r="R150" i="4"/>
  <c r="N150" i="4"/>
  <c r="J150" i="4"/>
  <c r="Q150" i="4"/>
  <c r="L150" i="4"/>
  <c r="P150" i="4"/>
  <c r="K150" i="4"/>
  <c r="O150" i="4"/>
  <c r="M150" i="4"/>
  <c r="Q19" i="4"/>
  <c r="M19" i="4"/>
  <c r="P19" i="4"/>
  <c r="L19" i="4"/>
  <c r="O19" i="4"/>
  <c r="P27" i="4"/>
  <c r="L27" i="4"/>
  <c r="S27" i="4"/>
  <c r="O27" i="4"/>
  <c r="K27" i="4"/>
  <c r="P39" i="4"/>
  <c r="L39" i="4"/>
  <c r="S39" i="4"/>
  <c r="O39" i="4"/>
  <c r="K39" i="4"/>
  <c r="Q43" i="4"/>
  <c r="L50" i="4"/>
  <c r="L54" i="4"/>
  <c r="L58" i="4"/>
  <c r="L60" i="4"/>
  <c r="L68" i="4"/>
  <c r="L70" i="4"/>
  <c r="L72" i="4"/>
  <c r="L74" i="4"/>
  <c r="L82" i="4"/>
  <c r="L84" i="4"/>
  <c r="S113" i="4"/>
  <c r="O113" i="4"/>
  <c r="K113" i="4"/>
  <c r="R113" i="4"/>
  <c r="N113" i="4"/>
  <c r="J113" i="4"/>
  <c r="P113" i="4"/>
  <c r="M113" i="4"/>
  <c r="L115" i="4"/>
  <c r="S121" i="4"/>
  <c r="O121" i="4"/>
  <c r="K121" i="4"/>
  <c r="R121" i="4"/>
  <c r="N121" i="4"/>
  <c r="J121" i="4"/>
  <c r="P121" i="4"/>
  <c r="M121" i="4"/>
  <c r="L123" i="4"/>
  <c r="S129" i="4"/>
  <c r="O129" i="4"/>
  <c r="K129" i="4"/>
  <c r="R129" i="4"/>
  <c r="N129" i="4"/>
  <c r="J129" i="4"/>
  <c r="P129" i="4"/>
  <c r="M129" i="4"/>
  <c r="L131" i="4"/>
  <c r="S137" i="4"/>
  <c r="O137" i="4"/>
  <c r="K137" i="4"/>
  <c r="R137" i="4"/>
  <c r="N137" i="4"/>
  <c r="J137" i="4"/>
  <c r="P137" i="4"/>
  <c r="M137" i="4"/>
  <c r="L139" i="4"/>
  <c r="S150" i="4"/>
  <c r="R158" i="4"/>
  <c r="N158" i="4"/>
  <c r="J158" i="4"/>
  <c r="Q158" i="4"/>
  <c r="L158" i="4"/>
  <c r="P158" i="4"/>
  <c r="K158" i="4"/>
  <c r="O158" i="4"/>
  <c r="M158" i="4"/>
  <c r="P209" i="4"/>
  <c r="L209" i="4"/>
  <c r="S209" i="4"/>
  <c r="O209" i="4"/>
  <c r="K209" i="4"/>
  <c r="M209" i="4"/>
  <c r="R209" i="4"/>
  <c r="J209" i="4"/>
  <c r="Q209" i="4"/>
  <c r="N209" i="4"/>
  <c r="P18" i="4"/>
  <c r="L18" i="4"/>
  <c r="S18" i="4"/>
  <c r="O18" i="4"/>
  <c r="K18" i="4"/>
  <c r="Q18" i="4"/>
  <c r="J19" i="4"/>
  <c r="R19" i="4"/>
  <c r="J23" i="4"/>
  <c r="J25" i="4"/>
  <c r="J27" i="4"/>
  <c r="R27" i="4"/>
  <c r="J29" i="4"/>
  <c r="J31" i="4"/>
  <c r="J33" i="4"/>
  <c r="J35" i="4"/>
  <c r="J37" i="4"/>
  <c r="J39" i="4"/>
  <c r="R39" i="4"/>
  <c r="J41" i="4"/>
  <c r="J43" i="4"/>
  <c r="S45" i="4"/>
  <c r="O45" i="4"/>
  <c r="K45" i="4"/>
  <c r="R45" i="4"/>
  <c r="N45" i="4"/>
  <c r="J45" i="4"/>
  <c r="Q45" i="4"/>
  <c r="S47" i="4"/>
  <c r="O47" i="4"/>
  <c r="K47" i="4"/>
  <c r="R47" i="4"/>
  <c r="N47" i="4"/>
  <c r="J47" i="4"/>
  <c r="Q47" i="4"/>
  <c r="S49" i="4"/>
  <c r="O49" i="4"/>
  <c r="K49" i="4"/>
  <c r="R49" i="4"/>
  <c r="N49" i="4"/>
  <c r="J49" i="4"/>
  <c r="Q49" i="4"/>
  <c r="M50" i="4"/>
  <c r="S51" i="4"/>
  <c r="O51" i="4"/>
  <c r="K51" i="4"/>
  <c r="R51" i="4"/>
  <c r="N51" i="4"/>
  <c r="J51" i="4"/>
  <c r="Q51" i="4"/>
  <c r="S53" i="4"/>
  <c r="O53" i="4"/>
  <c r="K53" i="4"/>
  <c r="R53" i="4"/>
  <c r="N53" i="4"/>
  <c r="J53" i="4"/>
  <c r="Q53" i="4"/>
  <c r="M54" i="4"/>
  <c r="S55" i="4"/>
  <c r="O55" i="4"/>
  <c r="K55" i="4"/>
  <c r="R55" i="4"/>
  <c r="N55" i="4"/>
  <c r="J55" i="4"/>
  <c r="Q55" i="4"/>
  <c r="S57" i="4"/>
  <c r="O57" i="4"/>
  <c r="K57" i="4"/>
  <c r="R57" i="4"/>
  <c r="N57" i="4"/>
  <c r="J57" i="4"/>
  <c r="Q57" i="4"/>
  <c r="S59" i="4"/>
  <c r="O59" i="4"/>
  <c r="K59" i="4"/>
  <c r="R59" i="4"/>
  <c r="N59" i="4"/>
  <c r="J59" i="4"/>
  <c r="Q59" i="4"/>
  <c r="S61" i="4"/>
  <c r="O61" i="4"/>
  <c r="K61" i="4"/>
  <c r="R61" i="4"/>
  <c r="N61" i="4"/>
  <c r="J61" i="4"/>
  <c r="Q61" i="4"/>
  <c r="M62" i="4"/>
  <c r="S63" i="4"/>
  <c r="O63" i="4"/>
  <c r="K63" i="4"/>
  <c r="R63" i="4"/>
  <c r="N63" i="4"/>
  <c r="J63" i="4"/>
  <c r="Q63" i="4"/>
  <c r="S65" i="4"/>
  <c r="O65" i="4"/>
  <c r="K65" i="4"/>
  <c r="R65" i="4"/>
  <c r="N65" i="4"/>
  <c r="J65" i="4"/>
  <c r="Q65" i="4"/>
  <c r="S67" i="4"/>
  <c r="O67" i="4"/>
  <c r="K67" i="4"/>
  <c r="R67" i="4"/>
  <c r="N67" i="4"/>
  <c r="J67" i="4"/>
  <c r="Q67" i="4"/>
  <c r="M68" i="4"/>
  <c r="S69" i="4"/>
  <c r="O69" i="4"/>
  <c r="K69" i="4"/>
  <c r="R69" i="4"/>
  <c r="N69" i="4"/>
  <c r="J69" i="4"/>
  <c r="Q69" i="4"/>
  <c r="S71" i="4"/>
  <c r="O71" i="4"/>
  <c r="K71" i="4"/>
  <c r="R71" i="4"/>
  <c r="N71" i="4"/>
  <c r="J71" i="4"/>
  <c r="Q71" i="4"/>
  <c r="M72" i="4"/>
  <c r="S73" i="4"/>
  <c r="O73" i="4"/>
  <c r="K73" i="4"/>
  <c r="R73" i="4"/>
  <c r="N73" i="4"/>
  <c r="J73" i="4"/>
  <c r="Q73" i="4"/>
  <c r="S75" i="4"/>
  <c r="O75" i="4"/>
  <c r="K75" i="4"/>
  <c r="R75" i="4"/>
  <c r="N75" i="4"/>
  <c r="J75" i="4"/>
  <c r="Q75" i="4"/>
  <c r="M76" i="4"/>
  <c r="S77" i="4"/>
  <c r="O77" i="4"/>
  <c r="K77" i="4"/>
  <c r="R77" i="4"/>
  <c r="N77" i="4"/>
  <c r="J77" i="4"/>
  <c r="Q77" i="4"/>
  <c r="S79" i="4"/>
  <c r="O79" i="4"/>
  <c r="K79" i="4"/>
  <c r="R79" i="4"/>
  <c r="N79" i="4"/>
  <c r="J79" i="4"/>
  <c r="Q79" i="4"/>
  <c r="M80" i="4"/>
  <c r="S81" i="4"/>
  <c r="O81" i="4"/>
  <c r="K81" i="4"/>
  <c r="R81" i="4"/>
  <c r="N81" i="4"/>
  <c r="J81" i="4"/>
  <c r="Q81" i="4"/>
  <c r="S83" i="4"/>
  <c r="O83" i="4"/>
  <c r="K83" i="4"/>
  <c r="R83" i="4"/>
  <c r="N83" i="4"/>
  <c r="J83" i="4"/>
  <c r="Q83" i="4"/>
  <c r="M84" i="4"/>
  <c r="S86" i="4"/>
  <c r="O86" i="4"/>
  <c r="K86" i="4"/>
  <c r="S85" i="4"/>
  <c r="O85" i="4"/>
  <c r="K85" i="4"/>
  <c r="R86" i="4"/>
  <c r="N86" i="4"/>
  <c r="J86" i="4"/>
  <c r="R85" i="4"/>
  <c r="N85" i="4"/>
  <c r="J85" i="4"/>
  <c r="Q85" i="4"/>
  <c r="M86" i="4"/>
  <c r="S87" i="4"/>
  <c r="O87" i="4"/>
  <c r="K87" i="4"/>
  <c r="R87" i="4"/>
  <c r="N87" i="4"/>
  <c r="J87" i="4"/>
  <c r="Q87" i="4"/>
  <c r="M88" i="4"/>
  <c r="S89" i="4"/>
  <c r="O89" i="4"/>
  <c r="K89" i="4"/>
  <c r="R89" i="4"/>
  <c r="N89" i="4"/>
  <c r="J89" i="4"/>
  <c r="Q89" i="4"/>
  <c r="S111" i="4"/>
  <c r="O111" i="4"/>
  <c r="K111" i="4"/>
  <c r="R111" i="4"/>
  <c r="N111" i="4"/>
  <c r="J111" i="4"/>
  <c r="P111" i="4"/>
  <c r="M111" i="4"/>
  <c r="L113" i="4"/>
  <c r="S119" i="4"/>
  <c r="O119" i="4"/>
  <c r="K119" i="4"/>
  <c r="R119" i="4"/>
  <c r="N119" i="4"/>
  <c r="J119" i="4"/>
  <c r="P119" i="4"/>
  <c r="M119" i="4"/>
  <c r="L121" i="4"/>
  <c r="Q123" i="4"/>
  <c r="S127" i="4"/>
  <c r="O127" i="4"/>
  <c r="K127" i="4"/>
  <c r="R127" i="4"/>
  <c r="N127" i="4"/>
  <c r="J127" i="4"/>
  <c r="P127" i="4"/>
  <c r="M127" i="4"/>
  <c r="L129" i="4"/>
  <c r="Q131" i="4"/>
  <c r="S135" i="4"/>
  <c r="O135" i="4"/>
  <c r="K135" i="4"/>
  <c r="R135" i="4"/>
  <c r="N135" i="4"/>
  <c r="J135" i="4"/>
  <c r="P135" i="4"/>
  <c r="M135" i="4"/>
  <c r="L137" i="4"/>
  <c r="Q139" i="4"/>
  <c r="R157" i="4"/>
  <c r="N157" i="4"/>
  <c r="J157" i="4"/>
  <c r="S157" i="4"/>
  <c r="M157" i="4"/>
  <c r="Q157" i="4"/>
  <c r="L157" i="4"/>
  <c r="P157" i="4"/>
  <c r="O157" i="4"/>
  <c r="S158" i="4"/>
  <c r="S46" i="4"/>
  <c r="O46" i="4"/>
  <c r="K46" i="4"/>
  <c r="R46" i="4"/>
  <c r="N46" i="4"/>
  <c r="J46" i="4"/>
  <c r="S48" i="4"/>
  <c r="O48" i="4"/>
  <c r="K48" i="4"/>
  <c r="R48" i="4"/>
  <c r="N48" i="4"/>
  <c r="J48" i="4"/>
  <c r="Q50" i="4"/>
  <c r="S52" i="4"/>
  <c r="O52" i="4"/>
  <c r="K52" i="4"/>
  <c r="R52" i="4"/>
  <c r="N52" i="4"/>
  <c r="J52" i="4"/>
  <c r="Q54" i="4"/>
  <c r="S56" i="4"/>
  <c r="O56" i="4"/>
  <c r="K56" i="4"/>
  <c r="R56" i="4"/>
  <c r="N56" i="4"/>
  <c r="J56" i="4"/>
  <c r="Q56" i="4"/>
  <c r="S58" i="4"/>
  <c r="O58" i="4"/>
  <c r="K58" i="4"/>
  <c r="R58" i="4"/>
  <c r="N58" i="4"/>
  <c r="J58" i="4"/>
  <c r="S60" i="4"/>
  <c r="O60" i="4"/>
  <c r="K60" i="4"/>
  <c r="R60" i="4"/>
  <c r="N60" i="4"/>
  <c r="J60" i="4"/>
  <c r="Q62" i="4"/>
  <c r="S64" i="4"/>
  <c r="O64" i="4"/>
  <c r="K64" i="4"/>
  <c r="R64" i="4"/>
  <c r="N64" i="4"/>
  <c r="J64" i="4"/>
  <c r="S66" i="4"/>
  <c r="O66" i="4"/>
  <c r="K66" i="4"/>
  <c r="R66" i="4"/>
  <c r="N66" i="4"/>
  <c r="J66" i="4"/>
  <c r="S70" i="4"/>
  <c r="O70" i="4"/>
  <c r="K70" i="4"/>
  <c r="R70" i="4"/>
  <c r="N70" i="4"/>
  <c r="J70" i="4"/>
  <c r="Q72" i="4"/>
  <c r="S74" i="4"/>
  <c r="O74" i="4"/>
  <c r="K74" i="4"/>
  <c r="R74" i="4"/>
  <c r="N74" i="4"/>
  <c r="J74" i="4"/>
  <c r="Q76" i="4"/>
  <c r="S78" i="4"/>
  <c r="O78" i="4"/>
  <c r="K78" i="4"/>
  <c r="R78" i="4"/>
  <c r="N78" i="4"/>
  <c r="J78" i="4"/>
  <c r="Q78" i="4"/>
  <c r="Q80" i="4"/>
  <c r="S82" i="4"/>
  <c r="O82" i="4"/>
  <c r="K82" i="4"/>
  <c r="R82" i="4"/>
  <c r="N82" i="4"/>
  <c r="J82" i="4"/>
  <c r="Q82" i="4"/>
  <c r="Q88" i="4"/>
  <c r="S90" i="4"/>
  <c r="O90" i="4"/>
  <c r="K90" i="4"/>
  <c r="R90" i="4"/>
  <c r="N90" i="4"/>
  <c r="J90" i="4"/>
  <c r="S115" i="4"/>
  <c r="O115" i="4"/>
  <c r="K115" i="4"/>
  <c r="R115" i="4"/>
  <c r="N115" i="4"/>
  <c r="J115" i="4"/>
  <c r="P115" i="4"/>
  <c r="M115" i="4"/>
  <c r="P23" i="4"/>
  <c r="L23" i="4"/>
  <c r="S23" i="4"/>
  <c r="O23" i="4"/>
  <c r="K23" i="4"/>
  <c r="Q23" i="4"/>
  <c r="P25" i="4"/>
  <c r="L25" i="4"/>
  <c r="S25" i="4"/>
  <c r="O25" i="4"/>
  <c r="K25" i="4"/>
  <c r="Q25" i="4"/>
  <c r="Q27" i="4"/>
  <c r="P29" i="4"/>
  <c r="L29" i="4"/>
  <c r="S29" i="4"/>
  <c r="O29" i="4"/>
  <c r="K29" i="4"/>
  <c r="Q29" i="4"/>
  <c r="P31" i="4"/>
  <c r="L31" i="4"/>
  <c r="S31" i="4"/>
  <c r="O31" i="4"/>
  <c r="K31" i="4"/>
  <c r="Q31" i="4"/>
  <c r="P33" i="4"/>
  <c r="L33" i="4"/>
  <c r="S33" i="4"/>
  <c r="O33" i="4"/>
  <c r="K33" i="4"/>
  <c r="Q33" i="4"/>
  <c r="P35" i="4"/>
  <c r="L35" i="4"/>
  <c r="S35" i="4"/>
  <c r="O35" i="4"/>
  <c r="K35" i="4"/>
  <c r="P37" i="4"/>
  <c r="L37" i="4"/>
  <c r="S37" i="4"/>
  <c r="O37" i="4"/>
  <c r="K37" i="4"/>
  <c r="Q37" i="4"/>
  <c r="Q39" i="4"/>
  <c r="P41" i="4"/>
  <c r="L41" i="4"/>
  <c r="S41" i="4"/>
  <c r="O41" i="4"/>
  <c r="K41" i="4"/>
  <c r="Q41" i="4"/>
  <c r="P43" i="4"/>
  <c r="L43" i="4"/>
  <c r="S43" i="4"/>
  <c r="O43" i="4"/>
  <c r="K43" i="4"/>
  <c r="L46" i="4"/>
  <c r="L48" i="4"/>
  <c r="L52" i="4"/>
  <c r="L56" i="4"/>
  <c r="L62" i="4"/>
  <c r="L64" i="4"/>
  <c r="L66" i="4"/>
  <c r="L76" i="4"/>
  <c r="L78" i="4"/>
  <c r="L80" i="4"/>
  <c r="L88" i="4"/>
  <c r="L90" i="4"/>
  <c r="K19" i="4"/>
  <c r="S19" i="4"/>
  <c r="M23" i="4"/>
  <c r="P24" i="4"/>
  <c r="L24" i="4"/>
  <c r="S24" i="4"/>
  <c r="O24" i="4"/>
  <c r="K24" i="4"/>
  <c r="Q24" i="4"/>
  <c r="M25" i="4"/>
  <c r="P26" i="4"/>
  <c r="L26" i="4"/>
  <c r="S26" i="4"/>
  <c r="O26" i="4"/>
  <c r="K26" i="4"/>
  <c r="Q26" i="4"/>
  <c r="M27" i="4"/>
  <c r="P28" i="4"/>
  <c r="L28" i="4"/>
  <c r="S28" i="4"/>
  <c r="O28" i="4"/>
  <c r="K28" i="4"/>
  <c r="Q28" i="4"/>
  <c r="M29" i="4"/>
  <c r="P30" i="4"/>
  <c r="L30" i="4"/>
  <c r="S30" i="4"/>
  <c r="O30" i="4"/>
  <c r="K30" i="4"/>
  <c r="Q30" i="4"/>
  <c r="M31" i="4"/>
  <c r="P32" i="4"/>
  <c r="L32" i="4"/>
  <c r="S32" i="4"/>
  <c r="O32" i="4"/>
  <c r="K32" i="4"/>
  <c r="Q32" i="4"/>
  <c r="M33" i="4"/>
  <c r="P34" i="4"/>
  <c r="L34" i="4"/>
  <c r="S34" i="4"/>
  <c r="O34" i="4"/>
  <c r="K34" i="4"/>
  <c r="T34" i="4" s="1"/>
  <c r="Q34" i="4"/>
  <c r="M35" i="4"/>
  <c r="P36" i="4"/>
  <c r="L36" i="4"/>
  <c r="S36" i="4"/>
  <c r="O36" i="4"/>
  <c r="K36" i="4"/>
  <c r="Q36" i="4"/>
  <c r="M37" i="4"/>
  <c r="P38" i="4"/>
  <c r="L38" i="4"/>
  <c r="S38" i="4"/>
  <c r="O38" i="4"/>
  <c r="K38" i="4"/>
  <c r="Q38" i="4"/>
  <c r="M39" i="4"/>
  <c r="P40" i="4"/>
  <c r="L40" i="4"/>
  <c r="S40" i="4"/>
  <c r="O40" i="4"/>
  <c r="K40" i="4"/>
  <c r="Q40" i="4"/>
  <c r="M41" i="4"/>
  <c r="P42" i="4"/>
  <c r="L42" i="4"/>
  <c r="S42" i="4"/>
  <c r="O42" i="4"/>
  <c r="K42" i="4"/>
  <c r="Q42" i="4"/>
  <c r="M43" i="4"/>
  <c r="P44" i="4"/>
  <c r="L44" i="4"/>
  <c r="S44" i="4"/>
  <c r="O44" i="4"/>
  <c r="K44" i="4"/>
  <c r="Q44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8" i="4"/>
  <c r="P90" i="4"/>
  <c r="Q113" i="4"/>
  <c r="S117" i="4"/>
  <c r="O117" i="4"/>
  <c r="K117" i="4"/>
  <c r="R117" i="4"/>
  <c r="N117" i="4"/>
  <c r="J117" i="4"/>
  <c r="P117" i="4"/>
  <c r="M117" i="4"/>
  <c r="Q121" i="4"/>
  <c r="S125" i="4"/>
  <c r="O125" i="4"/>
  <c r="K125" i="4"/>
  <c r="R125" i="4"/>
  <c r="N125" i="4"/>
  <c r="J125" i="4"/>
  <c r="P125" i="4"/>
  <c r="M125" i="4"/>
  <c r="Q129" i="4"/>
  <c r="S133" i="4"/>
  <c r="O133" i="4"/>
  <c r="K133" i="4"/>
  <c r="R133" i="4"/>
  <c r="N133" i="4"/>
  <c r="J133" i="4"/>
  <c r="P133" i="4"/>
  <c r="M133" i="4"/>
  <c r="Q137" i="4"/>
  <c r="S141" i="4"/>
  <c r="O141" i="4"/>
  <c r="K141" i="4"/>
  <c r="R141" i="4"/>
  <c r="N141" i="4"/>
  <c r="J141" i="4"/>
  <c r="P141" i="4"/>
  <c r="M141" i="4"/>
  <c r="T145" i="4"/>
  <c r="S175" i="4"/>
  <c r="O175" i="4"/>
  <c r="K175" i="4"/>
  <c r="R175" i="4"/>
  <c r="N175" i="4"/>
  <c r="J175" i="4"/>
  <c r="P175" i="4"/>
  <c r="M175" i="4"/>
  <c r="S179" i="4"/>
  <c r="O179" i="4"/>
  <c r="K179" i="4"/>
  <c r="R179" i="4"/>
  <c r="N179" i="4"/>
  <c r="J179" i="4"/>
  <c r="P179" i="4"/>
  <c r="M179" i="4"/>
  <c r="P195" i="4"/>
  <c r="L195" i="4"/>
  <c r="Q195" i="4"/>
  <c r="K195" i="4"/>
  <c r="O195" i="4"/>
  <c r="J195" i="4"/>
  <c r="R195" i="4"/>
  <c r="N195" i="4"/>
  <c r="P230" i="4"/>
  <c r="L230" i="4"/>
  <c r="S230" i="4"/>
  <c r="O230" i="4"/>
  <c r="K230" i="4"/>
  <c r="N230" i="4"/>
  <c r="M230" i="4"/>
  <c r="Q230" i="4"/>
  <c r="J230" i="4"/>
  <c r="L20" i="4"/>
  <c r="P20" i="4"/>
  <c r="L21" i="4"/>
  <c r="T21" i="4" s="1"/>
  <c r="P21" i="4"/>
  <c r="L22" i="4"/>
  <c r="T22" i="4" s="1"/>
  <c r="P22" i="4"/>
  <c r="M91" i="4"/>
  <c r="Q91" i="4"/>
  <c r="M92" i="4"/>
  <c r="Q92" i="4"/>
  <c r="L93" i="4"/>
  <c r="T93" i="4" s="1"/>
  <c r="P93" i="4"/>
  <c r="L94" i="4"/>
  <c r="P94" i="4"/>
  <c r="L95" i="4"/>
  <c r="P95" i="4"/>
  <c r="L96" i="4"/>
  <c r="T96" i="4" s="1"/>
  <c r="P96" i="4"/>
  <c r="L97" i="4"/>
  <c r="P97" i="4"/>
  <c r="T97" i="4" s="1"/>
  <c r="P98" i="4"/>
  <c r="L99" i="4"/>
  <c r="P99" i="4"/>
  <c r="L100" i="4"/>
  <c r="P100" i="4"/>
  <c r="L101" i="4"/>
  <c r="P101" i="4"/>
  <c r="L102" i="4"/>
  <c r="T102" i="4" s="1"/>
  <c r="P102" i="4"/>
  <c r="L103" i="4"/>
  <c r="P103" i="4"/>
  <c r="L104" i="4"/>
  <c r="T104" i="4" s="1"/>
  <c r="P104" i="4"/>
  <c r="L105" i="4"/>
  <c r="T105" i="4" s="1"/>
  <c r="P105" i="4"/>
  <c r="L106" i="4"/>
  <c r="P106" i="4"/>
  <c r="L107" i="4"/>
  <c r="T107" i="4" s="1"/>
  <c r="P107" i="4"/>
  <c r="L108" i="4"/>
  <c r="P108" i="4"/>
  <c r="L109" i="4"/>
  <c r="P109" i="4"/>
  <c r="L110" i="4"/>
  <c r="S112" i="4"/>
  <c r="O112" i="4"/>
  <c r="K112" i="4"/>
  <c r="R112" i="4"/>
  <c r="N112" i="4"/>
  <c r="J112" i="4"/>
  <c r="Q112" i="4"/>
  <c r="S114" i="4"/>
  <c r="O114" i="4"/>
  <c r="K114" i="4"/>
  <c r="R114" i="4"/>
  <c r="N114" i="4"/>
  <c r="J114" i="4"/>
  <c r="Q114" i="4"/>
  <c r="S116" i="4"/>
  <c r="O116" i="4"/>
  <c r="K116" i="4"/>
  <c r="R116" i="4"/>
  <c r="N116" i="4"/>
  <c r="J116" i="4"/>
  <c r="Q116" i="4"/>
  <c r="S118" i="4"/>
  <c r="O118" i="4"/>
  <c r="K118" i="4"/>
  <c r="R118" i="4"/>
  <c r="N118" i="4"/>
  <c r="J118" i="4"/>
  <c r="Q118" i="4"/>
  <c r="S120" i="4"/>
  <c r="O120" i="4"/>
  <c r="K120" i="4"/>
  <c r="R120" i="4"/>
  <c r="N120" i="4"/>
  <c r="J120" i="4"/>
  <c r="Q120" i="4"/>
  <c r="S122" i="4"/>
  <c r="O122" i="4"/>
  <c r="K122" i="4"/>
  <c r="R122" i="4"/>
  <c r="N122" i="4"/>
  <c r="J122" i="4"/>
  <c r="Q122" i="4"/>
  <c r="S124" i="4"/>
  <c r="O124" i="4"/>
  <c r="K124" i="4"/>
  <c r="R124" i="4"/>
  <c r="N124" i="4"/>
  <c r="J124" i="4"/>
  <c r="Q124" i="4"/>
  <c r="S126" i="4"/>
  <c r="O126" i="4"/>
  <c r="K126" i="4"/>
  <c r="R126" i="4"/>
  <c r="N126" i="4"/>
  <c r="J126" i="4"/>
  <c r="Q126" i="4"/>
  <c r="S128" i="4"/>
  <c r="O128" i="4"/>
  <c r="K128" i="4"/>
  <c r="R128" i="4"/>
  <c r="N128" i="4"/>
  <c r="J128" i="4"/>
  <c r="Q128" i="4"/>
  <c r="S130" i="4"/>
  <c r="O130" i="4"/>
  <c r="K130" i="4"/>
  <c r="R130" i="4"/>
  <c r="N130" i="4"/>
  <c r="J130" i="4"/>
  <c r="Q130" i="4"/>
  <c r="S132" i="4"/>
  <c r="O132" i="4"/>
  <c r="K132" i="4"/>
  <c r="R132" i="4"/>
  <c r="N132" i="4"/>
  <c r="J132" i="4"/>
  <c r="Q132" i="4"/>
  <c r="S134" i="4"/>
  <c r="O134" i="4"/>
  <c r="K134" i="4"/>
  <c r="R134" i="4"/>
  <c r="N134" i="4"/>
  <c r="J134" i="4"/>
  <c r="Q134" i="4"/>
  <c r="S136" i="4"/>
  <c r="O136" i="4"/>
  <c r="K136" i="4"/>
  <c r="R136" i="4"/>
  <c r="N136" i="4"/>
  <c r="J136" i="4"/>
  <c r="Q136" i="4"/>
  <c r="S138" i="4"/>
  <c r="O138" i="4"/>
  <c r="K138" i="4"/>
  <c r="R138" i="4"/>
  <c r="N138" i="4"/>
  <c r="J138" i="4"/>
  <c r="Q138" i="4"/>
  <c r="S140" i="4"/>
  <c r="O140" i="4"/>
  <c r="K140" i="4"/>
  <c r="R140" i="4"/>
  <c r="N140" i="4"/>
  <c r="J140" i="4"/>
  <c r="Q140" i="4"/>
  <c r="P147" i="4"/>
  <c r="L147" i="4"/>
  <c r="R147" i="4"/>
  <c r="M147" i="4"/>
  <c r="Q147" i="4"/>
  <c r="K147" i="4"/>
  <c r="S147" i="4"/>
  <c r="R153" i="4"/>
  <c r="N153" i="4"/>
  <c r="J153" i="4"/>
  <c r="S153" i="4"/>
  <c r="M153" i="4"/>
  <c r="Q153" i="4"/>
  <c r="L153" i="4"/>
  <c r="R161" i="4"/>
  <c r="N161" i="4"/>
  <c r="J161" i="4"/>
  <c r="S161" i="4"/>
  <c r="M161" i="4"/>
  <c r="Q161" i="4"/>
  <c r="L161" i="4"/>
  <c r="P171" i="4"/>
  <c r="L171" i="4"/>
  <c r="P170" i="4"/>
  <c r="L170" i="4"/>
  <c r="S171" i="4"/>
  <c r="O171" i="4"/>
  <c r="K171" i="4"/>
  <c r="S170" i="4"/>
  <c r="O170" i="4"/>
  <c r="K170" i="4"/>
  <c r="Q171" i="4"/>
  <c r="M170" i="4"/>
  <c r="N171" i="4"/>
  <c r="R170" i="4"/>
  <c r="J170" i="4"/>
  <c r="J171" i="4"/>
  <c r="L175" i="4"/>
  <c r="L179" i="4"/>
  <c r="M195" i="4"/>
  <c r="S198" i="4"/>
  <c r="O198" i="4"/>
  <c r="K198" i="4"/>
  <c r="Q198" i="4"/>
  <c r="L198" i="4"/>
  <c r="P198" i="4"/>
  <c r="J198" i="4"/>
  <c r="N198" i="4"/>
  <c r="M198" i="4"/>
  <c r="P207" i="4"/>
  <c r="L207" i="4"/>
  <c r="S207" i="4"/>
  <c r="O207" i="4"/>
  <c r="K207" i="4"/>
  <c r="M207" i="4"/>
  <c r="R207" i="4"/>
  <c r="J207" i="4"/>
  <c r="Q207" i="4"/>
  <c r="N207" i="4"/>
  <c r="R230" i="4"/>
  <c r="P232" i="4"/>
  <c r="L232" i="4"/>
  <c r="S232" i="4"/>
  <c r="O232" i="4"/>
  <c r="K232" i="4"/>
  <c r="N232" i="4"/>
  <c r="M232" i="4"/>
  <c r="R232" i="4"/>
  <c r="Q232" i="4"/>
  <c r="J232" i="4"/>
  <c r="P172" i="4"/>
  <c r="L172" i="4"/>
  <c r="S172" i="4"/>
  <c r="O172" i="4"/>
  <c r="K172" i="4"/>
  <c r="M172" i="4"/>
  <c r="R172" i="4"/>
  <c r="J172" i="4"/>
  <c r="S177" i="4"/>
  <c r="O177" i="4"/>
  <c r="K177" i="4"/>
  <c r="R177" i="4"/>
  <c r="N177" i="4"/>
  <c r="J177" i="4"/>
  <c r="P177" i="4"/>
  <c r="M177" i="4"/>
  <c r="M20" i="4"/>
  <c r="M21" i="4"/>
  <c r="M22" i="4"/>
  <c r="J91" i="4"/>
  <c r="N91" i="4"/>
  <c r="J92" i="4"/>
  <c r="N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S110" i="4"/>
  <c r="O110" i="4"/>
  <c r="R110" i="4"/>
  <c r="M110" i="4"/>
  <c r="L112" i="4"/>
  <c r="L114" i="4"/>
  <c r="L116" i="4"/>
  <c r="L118" i="4"/>
  <c r="L120" i="4"/>
  <c r="L122" i="4"/>
  <c r="L124" i="4"/>
  <c r="L126" i="4"/>
  <c r="L128" i="4"/>
  <c r="L130" i="4"/>
  <c r="L132" i="4"/>
  <c r="L134" i="4"/>
  <c r="L136" i="4"/>
  <c r="L138" i="4"/>
  <c r="L140" i="4"/>
  <c r="J147" i="4"/>
  <c r="K153" i="4"/>
  <c r="R154" i="4"/>
  <c r="N154" i="4"/>
  <c r="J154" i="4"/>
  <c r="Q154" i="4"/>
  <c r="L154" i="4"/>
  <c r="P154" i="4"/>
  <c r="K154" i="4"/>
  <c r="K161" i="4"/>
  <c r="P168" i="4"/>
  <c r="L168" i="4"/>
  <c r="S168" i="4"/>
  <c r="O168" i="4"/>
  <c r="K168" i="4"/>
  <c r="M168" i="4"/>
  <c r="R168" i="4"/>
  <c r="J168" i="4"/>
  <c r="N170" i="4"/>
  <c r="M171" i="4"/>
  <c r="Q172" i="4"/>
  <c r="Q175" i="4"/>
  <c r="Q177" i="4"/>
  <c r="Q179" i="4"/>
  <c r="P190" i="4"/>
  <c r="L190" i="4"/>
  <c r="R190" i="4"/>
  <c r="M190" i="4"/>
  <c r="Q190" i="4"/>
  <c r="K190" i="4"/>
  <c r="N190" i="4"/>
  <c r="J190" i="4"/>
  <c r="S195" i="4"/>
  <c r="S197" i="4"/>
  <c r="O197" i="4"/>
  <c r="K197" i="4"/>
  <c r="R197" i="4"/>
  <c r="M197" i="4"/>
  <c r="Q197" i="4"/>
  <c r="L197" i="4"/>
  <c r="P197" i="4"/>
  <c r="N197" i="4"/>
  <c r="R198" i="4"/>
  <c r="M142" i="4"/>
  <c r="M143" i="4"/>
  <c r="M144" i="4"/>
  <c r="M145" i="4"/>
  <c r="Q146" i="4"/>
  <c r="M146" i="4"/>
  <c r="N146" i="4"/>
  <c r="S146" i="4"/>
  <c r="S148" i="4"/>
  <c r="O148" i="4"/>
  <c r="K148" i="4"/>
  <c r="N148" i="4"/>
  <c r="M149" i="4"/>
  <c r="R151" i="4"/>
  <c r="N151" i="4"/>
  <c r="J151" i="4"/>
  <c r="O151" i="4"/>
  <c r="M152" i="4"/>
  <c r="R155" i="4"/>
  <c r="N155" i="4"/>
  <c r="J155" i="4"/>
  <c r="O155" i="4"/>
  <c r="M156" i="4"/>
  <c r="R159" i="4"/>
  <c r="N159" i="4"/>
  <c r="J159" i="4"/>
  <c r="O159" i="4"/>
  <c r="M160" i="4"/>
  <c r="S174" i="4"/>
  <c r="O174" i="4"/>
  <c r="K174" i="4"/>
  <c r="R174" i="4"/>
  <c r="N174" i="4"/>
  <c r="J174" i="4"/>
  <c r="Q174" i="4"/>
  <c r="S176" i="4"/>
  <c r="O176" i="4"/>
  <c r="K176" i="4"/>
  <c r="R176" i="4"/>
  <c r="N176" i="4"/>
  <c r="J176" i="4"/>
  <c r="Q176" i="4"/>
  <c r="S178" i="4"/>
  <c r="O178" i="4"/>
  <c r="K178" i="4"/>
  <c r="R178" i="4"/>
  <c r="N178" i="4"/>
  <c r="J178" i="4"/>
  <c r="Q178" i="4"/>
  <c r="P191" i="4"/>
  <c r="L191" i="4"/>
  <c r="Q191" i="4"/>
  <c r="K191" i="4"/>
  <c r="O191" i="4"/>
  <c r="J191" i="4"/>
  <c r="S191" i="4"/>
  <c r="S201" i="4"/>
  <c r="O201" i="4"/>
  <c r="K201" i="4"/>
  <c r="R201" i="4"/>
  <c r="M201" i="4"/>
  <c r="Q201" i="4"/>
  <c r="L201" i="4"/>
  <c r="S149" i="4"/>
  <c r="O149" i="4"/>
  <c r="K149" i="4"/>
  <c r="N149" i="4"/>
  <c r="R152" i="4"/>
  <c r="N152" i="4"/>
  <c r="J152" i="4"/>
  <c r="O152" i="4"/>
  <c r="R156" i="4"/>
  <c r="N156" i="4"/>
  <c r="J156" i="4"/>
  <c r="O156" i="4"/>
  <c r="R160" i="4"/>
  <c r="N160" i="4"/>
  <c r="J160" i="4"/>
  <c r="O160" i="4"/>
  <c r="P169" i="4"/>
  <c r="L169" i="4"/>
  <c r="S169" i="4"/>
  <c r="O169" i="4"/>
  <c r="K169" i="4"/>
  <c r="Q169" i="4"/>
  <c r="P173" i="4"/>
  <c r="L173" i="4"/>
  <c r="S173" i="4"/>
  <c r="O173" i="4"/>
  <c r="K173" i="4"/>
  <c r="Q173" i="4"/>
  <c r="P194" i="4"/>
  <c r="L194" i="4"/>
  <c r="R194" i="4"/>
  <c r="M194" i="4"/>
  <c r="Q194" i="4"/>
  <c r="K194" i="4"/>
  <c r="S194" i="4"/>
  <c r="P238" i="4"/>
  <c r="L238" i="4"/>
  <c r="S238" i="4"/>
  <c r="O238" i="4"/>
  <c r="K238" i="4"/>
  <c r="N238" i="4"/>
  <c r="M238" i="4"/>
  <c r="Q238" i="4"/>
  <c r="J238" i="4"/>
  <c r="P162" i="4"/>
  <c r="P163" i="4"/>
  <c r="L164" i="4"/>
  <c r="P164" i="4"/>
  <c r="L165" i="4"/>
  <c r="P165" i="4"/>
  <c r="L166" i="4"/>
  <c r="P166" i="4"/>
  <c r="L167" i="4"/>
  <c r="P167" i="4"/>
  <c r="M180" i="4"/>
  <c r="Q180" i="4"/>
  <c r="M181" i="4"/>
  <c r="Q181" i="4"/>
  <c r="M182" i="4"/>
  <c r="Q182" i="4"/>
  <c r="M183" i="4"/>
  <c r="Q183" i="4"/>
  <c r="M184" i="4"/>
  <c r="Q184" i="4"/>
  <c r="M185" i="4"/>
  <c r="Q185" i="4"/>
  <c r="M186" i="4"/>
  <c r="Q186" i="4"/>
  <c r="M187" i="4"/>
  <c r="Q187" i="4"/>
  <c r="M188" i="4"/>
  <c r="Q188" i="4"/>
  <c r="P192" i="4"/>
  <c r="L192" i="4"/>
  <c r="N192" i="4"/>
  <c r="S192" i="4"/>
  <c r="S199" i="4"/>
  <c r="O199" i="4"/>
  <c r="K199" i="4"/>
  <c r="N199" i="4"/>
  <c r="R202" i="4"/>
  <c r="N202" i="4"/>
  <c r="J202" i="4"/>
  <c r="O202" i="4"/>
  <c r="P228" i="4"/>
  <c r="L228" i="4"/>
  <c r="S228" i="4"/>
  <c r="O228" i="4"/>
  <c r="K228" i="4"/>
  <c r="N228" i="4"/>
  <c r="M228" i="4"/>
  <c r="P236" i="4"/>
  <c r="L236" i="4"/>
  <c r="S236" i="4"/>
  <c r="O236" i="4"/>
  <c r="K236" i="4"/>
  <c r="N236" i="4"/>
  <c r="M236" i="4"/>
  <c r="M162" i="4"/>
  <c r="T162" i="4" s="1"/>
  <c r="M163" i="4"/>
  <c r="T163" i="4" s="1"/>
  <c r="M164" i="4"/>
  <c r="M165" i="4"/>
  <c r="M166" i="4"/>
  <c r="M167" i="4"/>
  <c r="J180" i="4"/>
  <c r="N180" i="4"/>
  <c r="J181" i="4"/>
  <c r="N181" i="4"/>
  <c r="J182" i="4"/>
  <c r="N182" i="4"/>
  <c r="J183" i="4"/>
  <c r="N183" i="4"/>
  <c r="J184" i="4"/>
  <c r="N184" i="4"/>
  <c r="J185" i="4"/>
  <c r="N185" i="4"/>
  <c r="J186" i="4"/>
  <c r="N186" i="4"/>
  <c r="J187" i="4"/>
  <c r="N187" i="4"/>
  <c r="J188" i="4"/>
  <c r="N188" i="4"/>
  <c r="P189" i="4"/>
  <c r="L189" i="4"/>
  <c r="N189" i="4"/>
  <c r="S189" i="4"/>
  <c r="J192" i="4"/>
  <c r="O192" i="4"/>
  <c r="P193" i="4"/>
  <c r="L193" i="4"/>
  <c r="N193" i="4"/>
  <c r="S193" i="4"/>
  <c r="S196" i="4"/>
  <c r="O196" i="4"/>
  <c r="K196" i="4"/>
  <c r="N196" i="4"/>
  <c r="J199" i="4"/>
  <c r="P199" i="4"/>
  <c r="S200" i="4"/>
  <c r="O200" i="4"/>
  <c r="K200" i="4"/>
  <c r="N200" i="4"/>
  <c r="K202" i="4"/>
  <c r="P202" i="4"/>
  <c r="P206" i="4"/>
  <c r="L206" i="4"/>
  <c r="S206" i="4"/>
  <c r="O206" i="4"/>
  <c r="K206" i="4"/>
  <c r="Q206" i="4"/>
  <c r="P208" i="4"/>
  <c r="L208" i="4"/>
  <c r="S208" i="4"/>
  <c r="O208" i="4"/>
  <c r="K208" i="4"/>
  <c r="Q208" i="4"/>
  <c r="Q210" i="4"/>
  <c r="P210" i="4"/>
  <c r="L210" i="4"/>
  <c r="O210" i="4"/>
  <c r="K210" i="4"/>
  <c r="R210" i="4"/>
  <c r="J228" i="4"/>
  <c r="P234" i="4"/>
  <c r="L234" i="4"/>
  <c r="S234" i="4"/>
  <c r="O234" i="4"/>
  <c r="K234" i="4"/>
  <c r="N234" i="4"/>
  <c r="M234" i="4"/>
  <c r="J236" i="4"/>
  <c r="P229" i="4"/>
  <c r="L229" i="4"/>
  <c r="S229" i="4"/>
  <c r="O229" i="4"/>
  <c r="K229" i="4"/>
  <c r="Q229" i="4"/>
  <c r="P231" i="4"/>
  <c r="L231" i="4"/>
  <c r="S231" i="4"/>
  <c r="O231" i="4"/>
  <c r="K231" i="4"/>
  <c r="Q231" i="4"/>
  <c r="P233" i="4"/>
  <c r="L233" i="4"/>
  <c r="S233" i="4"/>
  <c r="O233" i="4"/>
  <c r="K233" i="4"/>
  <c r="Q233" i="4"/>
  <c r="P235" i="4"/>
  <c r="L235" i="4"/>
  <c r="S235" i="4"/>
  <c r="O235" i="4"/>
  <c r="K235" i="4"/>
  <c r="Q235" i="4"/>
  <c r="P237" i="4"/>
  <c r="L237" i="4"/>
  <c r="S237" i="4"/>
  <c r="O237" i="4"/>
  <c r="K237" i="4"/>
  <c r="Q237" i="4"/>
  <c r="P239" i="4"/>
  <c r="L239" i="4"/>
  <c r="S239" i="4"/>
  <c r="O239" i="4"/>
  <c r="K239" i="4"/>
  <c r="Q239" i="4"/>
  <c r="M203" i="4"/>
  <c r="M204" i="4"/>
  <c r="M205" i="4"/>
  <c r="J229" i="4"/>
  <c r="R229" i="4"/>
  <c r="J231" i="4"/>
  <c r="R231" i="4"/>
  <c r="J233" i="4"/>
  <c r="R233" i="4"/>
  <c r="J235" i="4"/>
  <c r="R235" i="4"/>
  <c r="J237" i="4"/>
  <c r="R237" i="4"/>
  <c r="J239" i="4"/>
  <c r="R239" i="4"/>
  <c r="L212" i="4"/>
  <c r="P212" i="4"/>
  <c r="L213" i="4"/>
  <c r="P213" i="4"/>
  <c r="L214" i="4"/>
  <c r="P214" i="4"/>
  <c r="L215" i="4"/>
  <c r="P215" i="4"/>
  <c r="L216" i="4"/>
  <c r="P216" i="4"/>
  <c r="L217" i="4"/>
  <c r="P217" i="4"/>
  <c r="L218" i="4"/>
  <c r="P218" i="4"/>
  <c r="L219" i="4"/>
  <c r="P219" i="4"/>
  <c r="L220" i="4"/>
  <c r="P220" i="4"/>
  <c r="L221" i="4"/>
  <c r="P221" i="4"/>
  <c r="L222" i="4"/>
  <c r="P222" i="4"/>
  <c r="L223" i="4"/>
  <c r="P223" i="4"/>
  <c r="L224" i="4"/>
  <c r="P224" i="4"/>
  <c r="L225" i="4"/>
  <c r="P225" i="4"/>
  <c r="L226" i="4"/>
  <c r="P226" i="4"/>
  <c r="L227" i="4"/>
  <c r="P227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T205" i="4" l="1"/>
  <c r="T95" i="4"/>
  <c r="T103" i="4"/>
  <c r="T108" i="4"/>
  <c r="T42" i="4"/>
  <c r="T133" i="4"/>
  <c r="T193" i="4"/>
  <c r="T222" i="4"/>
  <c r="T220" i="4"/>
  <c r="T60" i="4"/>
  <c r="T99" i="4"/>
  <c r="T54" i="4"/>
  <c r="T40" i="4"/>
  <c r="T26" i="4"/>
  <c r="T94" i="4"/>
  <c r="T98" i="4"/>
  <c r="T101" i="4"/>
  <c r="T109" i="4"/>
  <c r="T142" i="4"/>
  <c r="T143" i="4"/>
  <c r="T144" i="4"/>
  <c r="T146" i="4"/>
  <c r="U146" i="4" s="1"/>
  <c r="T164" i="4"/>
  <c r="T167" i="4"/>
  <c r="T52" i="4"/>
  <c r="T100" i="4"/>
  <c r="T173" i="4"/>
  <c r="T194" i="4"/>
  <c r="T165" i="4"/>
  <c r="T166" i="4"/>
  <c r="T20" i="4"/>
  <c r="T106" i="4"/>
  <c r="T200" i="4"/>
  <c r="T206" i="4"/>
  <c r="T210" i="4"/>
  <c r="T234" i="4"/>
  <c r="T203" i="4"/>
  <c r="T204" i="4"/>
  <c r="T212" i="4"/>
  <c r="T213" i="4"/>
  <c r="T214" i="4"/>
  <c r="T215" i="4"/>
  <c r="T217" i="4"/>
  <c r="T218" i="4"/>
  <c r="T219" i="4"/>
  <c r="T221" i="4"/>
  <c r="T223" i="4"/>
  <c r="T225" i="4"/>
  <c r="T227" i="4"/>
  <c r="T211" i="4"/>
  <c r="T216" i="4"/>
  <c r="T224" i="4"/>
  <c r="T226" i="4"/>
  <c r="T169" i="4"/>
  <c r="T185" i="4"/>
  <c r="T44" i="4"/>
  <c r="T68" i="4"/>
  <c r="T92" i="4"/>
  <c r="T178" i="4"/>
  <c r="T190" i="4"/>
  <c r="T36" i="4"/>
  <c r="T28" i="4"/>
  <c r="T187" i="4"/>
  <c r="T183" i="4"/>
  <c r="T181" i="4"/>
  <c r="T197" i="4"/>
  <c r="T79" i="4"/>
  <c r="T65" i="4"/>
  <c r="T55" i="4"/>
  <c r="T152" i="4"/>
  <c r="T160" i="4"/>
  <c r="T156" i="4"/>
  <c r="T53" i="4"/>
  <c r="T140" i="4"/>
  <c r="T124" i="4"/>
  <c r="T127" i="4"/>
  <c r="T239" i="4"/>
  <c r="T235" i="4"/>
  <c r="T231" i="4"/>
  <c r="T81" i="4"/>
  <c r="T189" i="4"/>
  <c r="T208" i="4"/>
  <c r="T238" i="4"/>
  <c r="T201" i="4"/>
  <c r="U201" i="4" s="1"/>
  <c r="B19" i="8" s="1"/>
  <c r="T38" i="4"/>
  <c r="T30" i="4"/>
  <c r="T196" i="4"/>
  <c r="T149" i="4"/>
  <c r="T148" i="4"/>
  <c r="T132" i="4"/>
  <c r="T116" i="4"/>
  <c r="T110" i="4"/>
  <c r="T230" i="4"/>
  <c r="T32" i="4"/>
  <c r="T24" i="4"/>
  <c r="T41" i="4"/>
  <c r="T72" i="4"/>
  <c r="T62" i="4"/>
  <c r="T188" i="4"/>
  <c r="T184" i="4"/>
  <c r="T180" i="4"/>
  <c r="T191" i="4"/>
  <c r="T159" i="4"/>
  <c r="T154" i="4"/>
  <c r="T172" i="4"/>
  <c r="T153" i="4"/>
  <c r="T118" i="4"/>
  <c r="T125" i="4"/>
  <c r="T46" i="4"/>
  <c r="T83" i="4"/>
  <c r="T69" i="4"/>
  <c r="T57" i="4"/>
  <c r="T45" i="4"/>
  <c r="T33" i="4"/>
  <c r="T27" i="4"/>
  <c r="T19" i="4"/>
  <c r="T137" i="4"/>
  <c r="T84" i="4"/>
  <c r="T76" i="4"/>
  <c r="T237" i="4"/>
  <c r="T233" i="4"/>
  <c r="T229" i="4"/>
  <c r="T236" i="4"/>
  <c r="T228" i="4"/>
  <c r="T174" i="4"/>
  <c r="T155" i="4"/>
  <c r="T170" i="4"/>
  <c r="T161" i="4"/>
  <c r="U161" i="4" s="1"/>
  <c r="T136" i="4"/>
  <c r="T128" i="4"/>
  <c r="T120" i="4"/>
  <c r="T112" i="4"/>
  <c r="T117" i="4"/>
  <c r="T115" i="4"/>
  <c r="T74" i="4"/>
  <c r="T58" i="4"/>
  <c r="T157" i="4"/>
  <c r="T135" i="4"/>
  <c r="T119" i="4"/>
  <c r="T86" i="4"/>
  <c r="T73" i="4"/>
  <c r="T71" i="4"/>
  <c r="T59" i="4"/>
  <c r="T47" i="4"/>
  <c r="T39" i="4"/>
  <c r="T31" i="4"/>
  <c r="T25" i="4"/>
  <c r="T209" i="4"/>
  <c r="T158" i="4"/>
  <c r="T129" i="4"/>
  <c r="T139" i="4"/>
  <c r="T131" i="4"/>
  <c r="T123" i="4"/>
  <c r="T88" i="4"/>
  <c r="T35" i="4"/>
  <c r="T113" i="4"/>
  <c r="T199" i="4"/>
  <c r="T186" i="4"/>
  <c r="T182" i="4"/>
  <c r="T202" i="4"/>
  <c r="T147" i="4"/>
  <c r="T91" i="4"/>
  <c r="T232" i="4"/>
  <c r="T171" i="4"/>
  <c r="T134" i="4"/>
  <c r="T126" i="4"/>
  <c r="T70" i="4"/>
  <c r="T64" i="4"/>
  <c r="T56" i="4"/>
  <c r="T67" i="4"/>
  <c r="T192" i="4"/>
  <c r="T176" i="4"/>
  <c r="T151" i="4"/>
  <c r="T168" i="4"/>
  <c r="T177" i="4"/>
  <c r="T207" i="4"/>
  <c r="T198" i="4"/>
  <c r="T138" i="4"/>
  <c r="T130" i="4"/>
  <c r="T122" i="4"/>
  <c r="T114" i="4"/>
  <c r="T195" i="4"/>
  <c r="T179" i="4"/>
  <c r="T175" i="4"/>
  <c r="T141" i="4"/>
  <c r="T90" i="4"/>
  <c r="U90" i="4" s="1"/>
  <c r="T82" i="4"/>
  <c r="T78" i="4"/>
  <c r="T66" i="4"/>
  <c r="T48" i="4"/>
  <c r="T111" i="4"/>
  <c r="T89" i="4"/>
  <c r="T87" i="4"/>
  <c r="T85" i="4"/>
  <c r="T77" i="4"/>
  <c r="T75" i="4"/>
  <c r="T63" i="4"/>
  <c r="T61" i="4"/>
  <c r="T51" i="4"/>
  <c r="T49" i="4"/>
  <c r="T43" i="4"/>
  <c r="T37" i="4"/>
  <c r="T29" i="4"/>
  <c r="T23" i="4"/>
  <c r="T121" i="4"/>
  <c r="T150" i="4"/>
  <c r="T80" i="4"/>
  <c r="T50" i="4"/>
  <c r="U202" i="4" l="1"/>
  <c r="U141" i="4"/>
  <c r="U147" i="4"/>
  <c r="U18" i="4"/>
  <c r="U195" i="4"/>
  <c r="U92" i="4"/>
  <c r="U149" i="4"/>
  <c r="U227" i="4"/>
  <c r="U167" i="4"/>
  <c r="U22" i="4"/>
  <c r="U205" i="4"/>
  <c r="B21" i="8" s="1"/>
  <c r="B23" i="8" s="1"/>
  <c r="U173" i="4"/>
  <c r="B15" i="8" s="1"/>
  <c r="U44" i="4"/>
  <c r="B6" i="8" s="1"/>
  <c r="U188" i="4"/>
  <c r="B17" i="8" s="1"/>
  <c r="U179" i="4"/>
</calcChain>
</file>

<file path=xl/sharedStrings.xml><?xml version="1.0" encoding="utf-8"?>
<sst xmlns="http://schemas.openxmlformats.org/spreadsheetml/2006/main" count="1179" uniqueCount="508">
  <si>
    <t>SERVICIO DE LIMPIEZA</t>
  </si>
  <si>
    <t>OFICINA Y/O UNIDAD ADMINISTRATIVA</t>
  </si>
  <si>
    <t>MUNICIPIO</t>
  </si>
  <si>
    <t>HORARIO</t>
  </si>
  <si>
    <t>PERSONAL SOLICITADO</t>
  </si>
  <si>
    <t>HORAS POR DIA POR PERSONA</t>
  </si>
  <si>
    <t>TOTAL DE HORAS POR TURNO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</si>
  <si>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</si>
  <si>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</si>
  <si>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</si>
  <si>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</si>
  <si>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</si>
  <si>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</si>
  <si>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</si>
  <si>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</si>
  <si>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</si>
  <si>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</si>
  <si>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HORAS</t>
  </si>
  <si>
    <t>lunes a Viernes</t>
  </si>
  <si>
    <t>Sábado</t>
  </si>
  <si>
    <t>Lunes, Miércoles y Viernes</t>
  </si>
  <si>
    <t>UBICACIÓN</t>
  </si>
  <si>
    <t>Lunes a Domingo</t>
  </si>
  <si>
    <t>Lunes, Martes, Jueves y Viernes</t>
  </si>
  <si>
    <t>DÍAS</t>
  </si>
  <si>
    <t>MEXICALI</t>
  </si>
  <si>
    <t>PODER EJECUTIVO 3 ER PISO ENSENADA</t>
  </si>
  <si>
    <t>ENSENADA</t>
  </si>
  <si>
    <t>TIJUANA</t>
  </si>
  <si>
    <t>CUARTO  PISO EDIFICIO DEL PODER EJECUTIVO</t>
  </si>
  <si>
    <t>CUARTO PISO DEL PODER EJECUTIVO</t>
  </si>
  <si>
    <t xml:space="preserve">OFICINAS "LA PLAZITA" </t>
  </si>
  <si>
    <t xml:space="preserve">BLVD. JUSTO SIERRA #377 LOCAL 35 COLONIA CUAUHTEMOC SUR. </t>
  </si>
  <si>
    <t xml:space="preserve">DIRECCIÓN DE INDUSTRIAS CREATIVAS CENTRO HISTORICO </t>
  </si>
  <si>
    <t xml:space="preserve">OFICINA DE ECONOMÍA </t>
  </si>
  <si>
    <t xml:space="preserve">LOCAL 107 AVENIDA MAR DE CORTEZ #614, CENTRO COMERCIAL LA PLAZITA </t>
  </si>
  <si>
    <t xml:space="preserve">CALLE JOSÉ HAROS AGUILAR #2003 LOCAL 7 FRACCIONAMIENTO VILLA TURÍSTICA </t>
  </si>
  <si>
    <t>CONSORCIO</t>
  </si>
  <si>
    <t>CONSORCIO TECNÓLOGICO CARRETERA LIBRE TIJUANA-TECATE KM. 26.5, EL FLORIDO TIJUANA, B.C.</t>
  </si>
  <si>
    <t xml:space="preserve">TIJUANA </t>
  </si>
  <si>
    <t xml:space="preserve">OFICINAS DE ECONOMÍA UBICADAS EN ADMICARGA </t>
  </si>
  <si>
    <t xml:space="preserve">BLVD. DEFENSORES DE BAJA CALIFORNIA # 53 VENUSTIANO CARRANZA Y ELIAS CALLES LA VINITA C.P. 21460 TECATE,B.C. </t>
  </si>
  <si>
    <t>TECATE</t>
  </si>
  <si>
    <t>CARRETERA TRANSPENINSULAR ENSENADA - LA PAZ #6500, EX EJIDO CHAPULTEC, 22185.</t>
  </si>
  <si>
    <t xml:space="preserve">ENSENADA </t>
  </si>
  <si>
    <t>11-SECRETARÍA DE ECONOMÍA E INNOVACIÓN</t>
  </si>
  <si>
    <t>06-DIRECCION DE COMUNICACIÓN SOCIAL</t>
  </si>
  <si>
    <t xml:space="preserve">RECAUDACIÓN CENTRAL MEXICALI </t>
  </si>
  <si>
    <t xml:space="preserve">CALZADA INDEPENDENCIA Y AVENIDA DE LOS HÉROES #994, CENTRO CIVICO, 21000. PRIMER PISO DEL EDIFICIO DEL PODER EJECUTIVO. </t>
  </si>
  <si>
    <t xml:space="preserve">DIRECCIÓN DE ADMINISTRACIÓN </t>
  </si>
  <si>
    <t>Lunes a viernes
7:00 a 12:00</t>
  </si>
  <si>
    <t>CENCAFI</t>
  </si>
  <si>
    <t>CALZADA MILTÓN CASTELLANOS #1573, CONJUNTO URBANO CALISS, 21010</t>
  </si>
  <si>
    <t xml:space="preserve">ÁREA OPERATIVA, BAÑOS COMUNES Y DEPARTAMENTO DE NÓMINAS DE LA DIRECCIÓN DE EGRESOS </t>
  </si>
  <si>
    <t xml:space="preserve">OFICINA DE COBRO GONZÁLEZ ORTEGA (PALACO) </t>
  </si>
  <si>
    <t>CALLE 4TA Y CARRETERA A SAN LUIS RIO COLORADO #249,  DELEGACION GONZALEZ ORTEGA MEXICALI.</t>
  </si>
  <si>
    <t>INVERSIÓN PÚBLICA</t>
  </si>
  <si>
    <t>CALZADA INDEPENDENCIA  Y CALLE DEL HOSPITAL, CENTRO CIVICO, 21000</t>
  </si>
  <si>
    <t xml:space="preserve">SUBRECAUDACIÓN AUXILIAR DE RENTAS MEXICALI </t>
  </si>
  <si>
    <t xml:space="preserve">SUBRECAUDACIÓN AUXILIAR DE RENTAS CD. MORELOS </t>
  </si>
  <si>
    <t>AV. MORELOS Y LEYES DE REFORMA # 512, CD. MORELOS, 21960.</t>
  </si>
  <si>
    <t>SUBRECAUDACIÓN AUXILIAR DE RENTAS GUADALUPE VICTORIA</t>
  </si>
  <si>
    <t xml:space="preserve">CALLE 8 CON MIGUEL HIDALGO, DEL SOL, 21720, GUADALUPE VICTORIA </t>
  </si>
  <si>
    <t>SUBRECAUDACIÓN AUXILIAR DE RENTAS SAN FELIPE</t>
  </si>
  <si>
    <t>AV. MAR CARIBE NORTE #182, AMPLIACIÓN SEGUNDA SECCIÓN, 21850. SAN FELIPE</t>
  </si>
  <si>
    <t>ARCHIVO GENERAL (CAIPE)</t>
  </si>
  <si>
    <t>MIMIAHUAPAN #1684, CALAFIA, 21040</t>
  </si>
  <si>
    <t xml:space="preserve">SUBSECRETARÍA DE TECNOLOGÍAS DE INFORMACIÓN Y COMUNICACIONES </t>
  </si>
  <si>
    <t xml:space="preserve">CALZADA INDEPENDENCIA Y AVENIDA DE LOS HÉROES #994, CENTRO CIVICO, 21000. SOTANO DEL EDIFICIO DEL PODER EJECUTIVO. </t>
  </si>
  <si>
    <t xml:space="preserve">OFICINAS DE LA SECRETARÍA DE HACIENDA </t>
  </si>
  <si>
    <t xml:space="preserve">PROCURADURÍA FISCAL </t>
  </si>
  <si>
    <t xml:space="preserve">Lunes a viernes
13:00 a 14:00 </t>
  </si>
  <si>
    <t xml:space="preserve">DIRECCIÓN DE SEGUIMIENTO A PARAESTATALES </t>
  </si>
  <si>
    <t xml:space="preserve">CALZADA INDEPENDENCIA Y AVENIDA DE LOS HÉROES #994, CENTRO CIVICO, 21000. SEGUNDO PISO DEL EDIFICIO DEL PODER EJECUTIVO. </t>
  </si>
  <si>
    <t xml:space="preserve">CONTABILIDAD, BAÑOS COMUNES Y SERVICIO ADMINISTRATIVO </t>
  </si>
  <si>
    <t xml:space="preserve">CALZADA INDEPENDENCIA Y AVENIDA DE LOS HÉROES #994, CENTRO CIVICO, 21000. SEGUNDO DEL EDIFICIO DEL PODER EJECUTIVO. </t>
  </si>
  <si>
    <t xml:space="preserve">Lunes a viernes
12:00 a 14:00 </t>
  </si>
  <si>
    <t>DIRECCIÓN DE RECAUDACIONES</t>
  </si>
  <si>
    <t xml:space="preserve">DIRECCIÓN DE AUDITORIA FISCAL </t>
  </si>
  <si>
    <t>UNIDAD DE CUENTA PÚBLICA</t>
  </si>
  <si>
    <t>PLAZA BAJA CALIFORNIA</t>
  </si>
  <si>
    <t xml:space="preserve">DIRECCIÓN DE AUDITORIA INTERNA Y BAÑOS COMUNES </t>
  </si>
  <si>
    <t xml:space="preserve">RECAUDACIÓN DE RENTAS TECATE </t>
  </si>
  <si>
    <t>MISIÓN SAN FRANCISCO S/N</t>
  </si>
  <si>
    <t>RECAUDACIÓN CENTRAL TIJUANA (INCLUYE OFICINA DE CENCAFI)</t>
  </si>
  <si>
    <t xml:space="preserve">CONSORCIO TECNOLÓGICO EN LA CARRETERA LIBRE TIJUANA - TECATE KM 26.5, COLONIA EL FLORIDO </t>
  </si>
  <si>
    <t>Lunes a viernes
11:00 a 17:00</t>
  </si>
  <si>
    <t>PLAZA MONARCAS</t>
  </si>
  <si>
    <t xml:space="preserve">BLVD. MANUEL J. CLOUTHIER #5561, EL LAGO DE LOS BUENOS, C.P. 22550, TIJUANA </t>
  </si>
  <si>
    <t xml:space="preserve">SUBRECAUDACIÓN AUXILIAR VÍA RÁPIDA </t>
  </si>
  <si>
    <t>VÍA RÁPIDA #12651, COLONIA 20 DE NOVIEMBRE, C.P. 22436, TIJUANA</t>
  </si>
  <si>
    <t xml:space="preserve">SUBRECAUDACIÓN AUXILIAR CERRO COLORADO </t>
  </si>
  <si>
    <t xml:space="preserve">BLVD. MANUEL J. CLOUTHIER #19724 COLONIA EL LAGO, C.P. 22210, FRENTE A PLAZA MONARCA. </t>
  </si>
  <si>
    <t>Lunes a viernes
10:00 a 16:00</t>
  </si>
  <si>
    <t xml:space="preserve">PROCURADURÍA FISCAL TIJUANA </t>
  </si>
  <si>
    <t xml:space="preserve"> CALLE RÍO SUCHIATE #10036, REVOLUCIÓN, TIJUANA B.C. 22015</t>
  </si>
  <si>
    <t xml:space="preserve">INVERSIÓN PÚBLICA / CENCAFI </t>
  </si>
  <si>
    <t>CALLE DIEGO RIVERA ESQUINA VIA RAPIDA, ZONA RIO.</t>
  </si>
  <si>
    <t>Martes y viernes
10:00 a 11:00</t>
  </si>
  <si>
    <t>AV. Rio Tijuana y Paseo delos taxistas, infonavit La Mesa</t>
  </si>
  <si>
    <t>SAT BC CONSORCIO</t>
  </si>
  <si>
    <t>CARRETERA LIBRE TIJUANA - TECATE KM 26.5, EL FLORIDO, TIJUANA B.C.</t>
  </si>
  <si>
    <t>Lunes a viernes
13:00 a 18:00</t>
  </si>
  <si>
    <t xml:space="preserve">RECAUDACIÓN ENSENADA </t>
  </si>
  <si>
    <t>CARRETERA TRANSPENINSULAR LA PAZ - ENSENADA # 6500 EX. EJIDO CHAPULTEPEC, C.P. 22785</t>
  </si>
  <si>
    <t xml:space="preserve">MÓDULO DE RECAUDACIÓN MANZANA 8 </t>
  </si>
  <si>
    <t xml:space="preserve">BLVD. LAS DUNAS S/N PLAYA ENSENADA </t>
  </si>
  <si>
    <t xml:space="preserve">COORDINACIÓN DE TECNOLOGÍAS DE INFORMACIÓN Y COMUNICACIONES </t>
  </si>
  <si>
    <t>CENCAFI ENSENADA</t>
  </si>
  <si>
    <t>TRANSPENINSULAR (REFORMA) 0
COLONIA EL CIPRES (GUARNICION MILITAR)</t>
  </si>
  <si>
    <t>Lunes a viernes
12:00 a 15:00</t>
  </si>
  <si>
    <t xml:space="preserve">AUDITORIA FISCAL </t>
  </si>
  <si>
    <t>RECAUDACIÓN DE RENTAS ROSARITO</t>
  </si>
  <si>
    <t>07-SECRETARIA DE HACIENDA</t>
  </si>
  <si>
    <t>SADER EJIDO SINALOA</t>
  </si>
  <si>
    <t>CCIIAA EJIDO SINALOA</t>
  </si>
  <si>
    <t>SADER CENTRO DE GOBIERNO</t>
  </si>
  <si>
    <t>SADER, MISION SANTO DOMINGO No.1016</t>
  </si>
  <si>
    <t>CENTRO DE GOBIERNO ENSENADA</t>
  </si>
  <si>
    <t>SADER CENTRO DE GOBIERNO SAN QUINTIN</t>
  </si>
  <si>
    <t>12-SECRETARIA DE AGRICULTURA Y DESARROLLO RURAL</t>
  </si>
  <si>
    <t>Martes y Viernes</t>
  </si>
  <si>
    <t>04-SECRETARÍA GENERAL DE GOBIERNO</t>
  </si>
  <si>
    <t>PRIMER PISO EDIFICIO DEL PODER EJECUTIVO</t>
  </si>
  <si>
    <t>OFICINA DEL TITULAR</t>
  </si>
  <si>
    <t>TALLERES GRÁFICOS DEL ESTADO</t>
  </si>
  <si>
    <t>AV. MADERO NO. 1981, COLONIA NUEVA</t>
  </si>
  <si>
    <t>AV. VILLA HERMOSA ESQ. NAVOLATO S/N, COL. GUAJARDO</t>
  </si>
  <si>
    <t>PLAZA BAJA CALIFORNIA LOCAL 5C</t>
  </si>
  <si>
    <t xml:space="preserve">AVE. OBREGON #541 COL. CENTRO </t>
  </si>
  <si>
    <t>MISION SANTO DOMINGO NO 1016 FRANCCIONAMIENTO EL DESCANSO</t>
  </si>
  <si>
    <t>CALLE JOSE HAROS AGUILAR NO 2004, FRACC. VILLA TURISTICA</t>
  </si>
  <si>
    <t>PLAYAS DE ROSARITO</t>
  </si>
  <si>
    <t>CARRETERA TRANSPENINSULAR ENSENADA - LA PAZ #6500, EX EJIDO CHAPULTEPEC, 22785, ENSENADA.</t>
  </si>
  <si>
    <t>PODER EJECUTIVO 4TO PISO</t>
  </si>
  <si>
    <t>CALZADA INDEPENDENCIA Y CALAFIA, CENTRO COMERCIAL CALIFORNAI LOCAL 5 Y 6</t>
  </si>
  <si>
    <t>BLVD AGUA CALIENTE #21939 FRACIONAMIENTO EL PARAISO</t>
  </si>
  <si>
    <t>CENTRO DE GOBIERNO, ENSENADA</t>
  </si>
  <si>
    <t>Ensenada</t>
  </si>
  <si>
    <t>09-SECRETARÍA DE PESCA Y ACUACULTURA</t>
  </si>
  <si>
    <t>BOULEVARD BENITO JUAREZ Y L.MONTEJANO 1,ESTEBAN CANTU 21260</t>
  </si>
  <si>
    <t xml:space="preserve">BLVD. LAZARO CARDENAS Y LAS ROCAS 1477, CENTRO BAHÍA ENSENADA, 22800, ENSENADA B.C. </t>
  </si>
  <si>
    <t>CARRETERA ESCENICA TIJUANA-ENSENADA # 1029, PLAYAS DE ROSARITO (BAJA CENTER)</t>
  </si>
  <si>
    <t xml:space="preserve">LIBERTAD 1305, PRIMERA, 21400. PARQUE MIGUEL HIDALGO, TECATE, B.C. </t>
  </si>
  <si>
    <t>13-SECRETARÍA DE TURISMO</t>
  </si>
  <si>
    <t>15-SECRETARÍA DE MEDIO AMBIENTE Y DESARROLLO SUSTENTABLE</t>
  </si>
  <si>
    <t>CUCHILLA</t>
  </si>
  <si>
    <t>BLVD.BENITO JUAREZ NO. 1 ESQ. FRANCISCO L. MONTEJANO COL. ESTEBAN CANTU C.P. 21260</t>
  </si>
  <si>
    <t>PARQUE ESPERANTO</t>
  </si>
  <si>
    <t>AV.HERMOSILLO FRACC SONORA PRESA RODRIGUEZ C.P.22124</t>
  </si>
  <si>
    <t>SANTUARIO MILLY</t>
  </si>
  <si>
    <t xml:space="preserve">AV. DE LOS ENAMORADOS Y CALLE DE LA GRACIA S/N COL. GRANJAS EL ENCANTO 2  </t>
  </si>
  <si>
    <t>SMADS</t>
  </si>
  <si>
    <t>CALLE DOS ORIENTE S/N ESQ.CALLE NUEVA SUR CD.INDUSTRIAL NUEVA TIJUANA C.P.22454</t>
  </si>
  <si>
    <t>OFICINA CENTRAL MEXICALI</t>
  </si>
  <si>
    <t>CALZ. INDEPENDENCIA 994, CENTRO CIVICO</t>
  </si>
  <si>
    <t>OFICINA EXTERNA GUAJARDO</t>
  </si>
  <si>
    <t>AV. NAVOLATO #889, COL. GUAJARDO</t>
  </si>
  <si>
    <t>CENTRO INTEGRADOR MEXICALI</t>
  </si>
  <si>
    <t>AV. URUGUAY ESQ.RIO ELOTA, FRACC. SONORA</t>
  </si>
  <si>
    <t>OFICINAS DE GOBIERNO TECATE</t>
  </si>
  <si>
    <t>CALLE MISIÓN DE SANTO DOMINGO#1046, COL. DESCANSO</t>
  </si>
  <si>
    <t>OFICINAS DE GOBIERNO ENSENADA</t>
  </si>
  <si>
    <t>CARRETERA TRANSPENINSULAR ENSENADA-LA PAZ 6500, EXEJIDO CHAPULTEPEC, C.P. 22785</t>
  </si>
  <si>
    <t>OFICINAS DE GOBIERNO ROSARITO</t>
  </si>
  <si>
    <t>CALLE JOSÉ HAROS AGUILAR #2000, VILLA TURÍSTICA, C.P. 22710</t>
  </si>
  <si>
    <t>OFICINAS DE GOBIERNO TIJUANA</t>
  </si>
  <si>
    <t>OFICINAS DE GOBIERNO SAN FELIPE</t>
  </si>
  <si>
    <t>MAR BERMEJO S/N ENTRE CALZ. CHETUMAL y CALLE ENSENADA</t>
  </si>
  <si>
    <t>SAN FELIPE</t>
  </si>
  <si>
    <t>16-SECRETARÍA DE BIENESTAR</t>
  </si>
  <si>
    <t>Martes y Jueves</t>
  </si>
  <si>
    <t xml:space="preserve">TECATE </t>
  </si>
  <si>
    <t>EDIFICIO ESCORPIO</t>
  </si>
  <si>
    <t xml:space="preserve"> AV. DE LOS HEROES Y CALLE LIBERTAD S/N, CENTRO CIVICO</t>
  </si>
  <si>
    <t xml:space="preserve">Lunes a viernes  07:00 a 15:00 </t>
  </si>
  <si>
    <t>Lunes a viernes
09:00 a 17:00</t>
  </si>
  <si>
    <t xml:space="preserve">AV. ALVARO OBREGON 514 ZONA CENTRO </t>
  </si>
  <si>
    <t>Lunes a viernes
07:00 a 15:00</t>
  </si>
  <si>
    <t>FUERZA ESTATAL MEXICALI</t>
  </si>
  <si>
    <t>AV.CALAFIA # 412</t>
  </si>
  <si>
    <t xml:space="preserve">FUERZA ESTATAL TIJUANA </t>
  </si>
  <si>
    <t xml:space="preserve"> ANTIGUA CARRET. LIBRE TECATE-TIJUANA KM. 15/133, COL. PIEDRAS BLANCAS, TIJUANA, B.C.</t>
  </si>
  <si>
    <t>CALLE PRIVADA NATURA #17341-0 SECCION BOSQUES FRACC NATURA</t>
  </si>
  <si>
    <t>Lunes a viernes
10:00 a 18:00</t>
  </si>
  <si>
    <t>CENFOCAP</t>
  </si>
  <si>
    <t>BASE FUERZA ESTATAL</t>
  </si>
  <si>
    <t>KM. 140 CARRET. LIBRE TECATE-TIJUANA</t>
  </si>
  <si>
    <t>FESC ENSENADA</t>
  </si>
  <si>
    <t xml:space="preserve"> BULEVARD ZERTUCHE S/N COL PRADERAS DEL CYPREES </t>
  </si>
  <si>
    <t xml:space="preserve">Lunes a viernes
08:00 a 16:00 </t>
  </si>
  <si>
    <t>Subcentro Estatal de Gobierno en la Jefatura de Registros</t>
  </si>
  <si>
    <t>CARRETERA TRANSP. No 6500 EDIFICIO 1 COL. PRADERAS DEL CIPRES.</t>
  </si>
  <si>
    <t>21-SECRETARÍA DE SEGURDAD CIUDADANA</t>
  </si>
  <si>
    <t>DIRECCIÓN DE PROYECTOS LEGISLATIVOS</t>
  </si>
  <si>
    <t>DIRECCCIÓN JURÍDICA CONTENCIOSA</t>
  </si>
  <si>
    <t>DIRECCIÓN DE NORMATIVIDAD ADMINISTRATIVA</t>
  </si>
  <si>
    <t xml:space="preserve"> LOCALES 2,3,4 Y 5 CALLE CALAFIA 472 CENTRO CIVICO, PLAZA TOREO</t>
  </si>
  <si>
    <t xml:space="preserve">DEFENSORÍA PÚBLICA DEL ESTADO </t>
  </si>
  <si>
    <t xml:space="preserve"> CALZADA DE LOS PRESIDENTES # 1185, RIO NUEVO</t>
  </si>
  <si>
    <t xml:space="preserve"> CALLE SUR S/N, COL. BELLAVISTA</t>
  </si>
  <si>
    <t>DEFENSORÍA PÚBLICA  DEL ESTADO</t>
  </si>
  <si>
    <t xml:space="preserve"> CARRETERA LIBRE  TIJUANA-TECATE KM. 140 COL. PASO DEL ÁGUILA,</t>
  </si>
  <si>
    <t>CALLE JOSÉ HAROS 2004, FRACC. VILLA TURISTICA, SEGUNDO PISO</t>
  </si>
  <si>
    <t xml:space="preserve"> EMILIANO ZAPATA 7951, ZONA CENTRO</t>
  </si>
  <si>
    <t xml:space="preserve"> CALLE NOVENA E INSURGENTES 1192 COL. BUSTAMANTE.</t>
  </si>
  <si>
    <t>CALLE DÉCIMA Y “A” # 131, FRACC. CIUDAD SAN QUINTÍN</t>
  </si>
  <si>
    <t>SAN QUINTÍN</t>
  </si>
  <si>
    <t>29-CONSEJERÍA JURÍDICA</t>
  </si>
  <si>
    <t>STPS DELEGACION TIJUANA</t>
  </si>
  <si>
    <t>BLVD. DIAZ ORDAZ NUMERO 12649 TERCER PISO LOCALES DEL 15 AL 19 DEL CENTRO COMERCIAL PLAZA PATRIA FRACIONAMIENTO EL PARAISO CP 22106</t>
  </si>
  <si>
    <t>JUNTA DE CONCILIACION Y ARBITRAJE MEXICALI</t>
  </si>
  <si>
    <t>AV. ALVARO OBREGON #537, COLONIA PRIMERA SECCION (ZONA CENTRO HISTORICO)</t>
  </si>
  <si>
    <t>JUNTA DE CONCILIACION ENSENADA</t>
  </si>
  <si>
    <t>CARRETERA TRANSPENINSULAR ENSENADA-LA PAZ #6500 EX EJIDO CHAPULTEPEC</t>
  </si>
  <si>
    <t>TRIBUNAL DE ARBITRAJE</t>
  </si>
  <si>
    <t>RIO YAQUI #638 ESQ. RIO COLORADO, FRACC. LAS FUENTES</t>
  </si>
  <si>
    <t>SERVICIO NACIONAL DEL EMPLEO MEXICALI</t>
  </si>
  <si>
    <t>AV. PIONEROS Y CALAFIA #1100</t>
  </si>
  <si>
    <t>17-SECRETARIA DEL TRABAJO Y PREVENSIÓN SOCIAL</t>
  </si>
  <si>
    <t>Lunes a viernes
10:00 a 12:00</t>
  </si>
  <si>
    <t>CALLE MEXICO Y OBREGON #599 SECCION PRIMER, SEGUNDO Y TERCER PISO</t>
  </si>
  <si>
    <t>OFICINAS COORDINACIÓN DE GABINETE</t>
  </si>
  <si>
    <t>AGENCIA DIGITAL</t>
  </si>
  <si>
    <t>CENTRO HISTORICO</t>
  </si>
  <si>
    <t>AV. REVOLUCION 868-SUITE C. CENTRO, CP. 22000</t>
  </si>
  <si>
    <t>03-COORDINACIÓN DE GABINETE</t>
  </si>
  <si>
    <t>ARCHIVO HISTORICO DEL ESTADO</t>
  </si>
  <si>
    <t>CALLE PEDRO F. PEREZ Y RAMIREZ 202 CENTRO</t>
  </si>
  <si>
    <t>19-SECRETARÍA DE CULTURA</t>
  </si>
  <si>
    <t>Martes y Viernes
10:00 a 12:00</t>
  </si>
  <si>
    <t>REGISTRO PUBLICO DE LA PROPIEDADE Y DEL COMERCIO  AREA ADMINISTRATIVA MEXICALI</t>
  </si>
  <si>
    <t>Edificio del Poder Ejecutivo del Estado, Calz Independencia 994, Centro Cívico, 21000 Mexicali, B.C.</t>
  </si>
  <si>
    <t>REGISTRO PUBLICO DE LA PROPIEDADE Y DEL COMERCIO   OFICINA REGISTRAL TIJUANA</t>
  </si>
  <si>
    <t>Xavier Villaurrutia, Zona Urbana Rio Tijuana, 22320 Tijuana, B.C</t>
  </si>
  <si>
    <t>REGISTRO PUBLICO DE LA PROPIEDADE Y DEL COMERCIO   OFICINA REGISTRAL TECATE</t>
  </si>
  <si>
    <t xml:space="preserve">Calle Mision Santo Domingo, numero 1016, Dolonia el Descanso, tecate B.C. </t>
  </si>
  <si>
    <t>REGISTRO PUBLICO DE LA PROPIEDADE Y DEL COMERCIO   OFICINA REGISTRAL ROSARITO</t>
  </si>
  <si>
    <t>Edificio Centro de Gobierno del Estado, Avenida Jose Haros # 2007, Fracc. Villa Turistica, Playas de Rosarito,Baja California.</t>
  </si>
  <si>
    <t>REGISTRO PUBLICO DE LA PROPIEDADE Y DEL COMERCIO   OFICINA REGISTRAL ENSENADA</t>
  </si>
  <si>
    <t>CARRETERA TRANSPENINSULAR ENSENADA-LA PAZ 6500 EX EJIDO CHAPULTEPEC, 22785 ENSENADA BAJA CALIFORNIA</t>
  </si>
  <si>
    <t>REGISTRO PUBLICO DE LA PROPIEDADE Y DEL COMERCIO   OFICINA REGISTRAL EN SAN QUINTIN</t>
  </si>
  <si>
    <t>Calle 3er #9 Fracc cd de Sanquintin Cp 22930 local Int #4</t>
  </si>
  <si>
    <t>18-DIRECCIÓN DEL REGISTRO PÚBLICO DE LA PROPIEDAD  Y DEL COMERCIO</t>
  </si>
  <si>
    <t>JUNTA DE CONCILIACION Y ARBITRAJE TIJUANA</t>
  </si>
  <si>
    <t>20-SECRETARÍA DE INCLUSIÓN SOCIAL E IGUALDAD DE GÉNERO</t>
  </si>
  <si>
    <t xml:space="preserve">CALZADA INDEPENDENCIA Y AVENIDA DE LOS HÉROES #994, CENTRO CIVICO, 21000. DEL EDIFICIO DEL PODER EJECUTIVO. </t>
  </si>
  <si>
    <t>Lunes a viernes
14:00 a 18:00</t>
  </si>
  <si>
    <t xml:space="preserve">BIENES PATRIMONIALES </t>
  </si>
  <si>
    <t xml:space="preserve">DIRECCIÓN JURÍDICA DE NORMATIVIDAD </t>
  </si>
  <si>
    <t xml:space="preserve">ALMACENES GENERALES DEL ESTADO </t>
  </si>
  <si>
    <t>AV.NAVOLATO 869 COL.GUAJARDO</t>
  </si>
  <si>
    <t>ÓRGANO DE CONTROL INTERNO (CENPRODE)</t>
  </si>
  <si>
    <t>PASAJE JANITZIO # 1057, CENTRO CIVICO, MEXICALI.B.C.</t>
  </si>
  <si>
    <t>RÍO NUEVO, 21090, MEXICALI.</t>
  </si>
  <si>
    <t>05-OFICIALÍA MAYOR DE GOBIERNO</t>
  </si>
  <si>
    <t>CARRETERA LIBRE - TIJUANA KM. 140 COLONIA EL PASO DEL ÁGUILA, TECATE</t>
  </si>
  <si>
    <t>CENTRO DE GOBIERNO SAN QUINTÍN</t>
  </si>
  <si>
    <t>AVENIDA "A" ENTRE 9 Y 10  S/N, FRACCIONAMIENTO SAN QUINTÍN, 22940.</t>
  </si>
  <si>
    <t>CENTRO DE GOBIERNO</t>
  </si>
  <si>
    <t>AV. JOSÉ HAROZ AGUILAR 2004, FRACC. VILLA TURÍSTICA, 22710.</t>
  </si>
  <si>
    <t>PROLONGACIÓN LIBRAMIENTO SUR #1800, EX EJIDO CHAPULTEPEC, C.P. 22785, ENSENADA</t>
  </si>
  <si>
    <t>OFICIALIA MAYOR DE GOBIERNO PLAZA 11 DE JULIO</t>
  </si>
  <si>
    <t xml:space="preserve">ALMACEN DE OFICIALIA MAYOR DE TIJUANA </t>
  </si>
  <si>
    <t>AV. VÍA RÁPIDA PONIENTE S/N COLONIA CORONA DEL ROSAL, 22104.</t>
  </si>
  <si>
    <t>Lunes a viernes
08:00 a 16:00</t>
  </si>
  <si>
    <t>CARRETERA TRANSPENINSULAR LA PAZ - ENSENADA # 6500 EX. EJIDO CHAPULTEPEC, C.P. 22785, ENSENADA</t>
  </si>
  <si>
    <t>CALLE JOSÉ HAROS #2004, ROSARITO.</t>
  </si>
  <si>
    <t>CALZADA LÁZARO CÁRDENAS #501 LOCAL 1, CIUDAD MORELOS VALLE DE MEXICALI.</t>
  </si>
  <si>
    <t>AV. INSURGENTES Y CALLE SEGUNDA # 699, L-10, GUADALUPE VICTORIA, MEXICALI.</t>
  </si>
  <si>
    <t>TOTAL ANUAL DEPENDENCIA</t>
  </si>
  <si>
    <t>Lunes a viernes
08:00 A  16:00</t>
  </si>
  <si>
    <t>Lunes a viernes
08.00 A  11:00</t>
  </si>
  <si>
    <t>Lunes a viernes
08:00 A  12:00</t>
  </si>
  <si>
    <t>Lunes a viernes
08:00 A  11:00</t>
  </si>
  <si>
    <t>Lunes a viernes
08:00 A  13:00</t>
  </si>
  <si>
    <t>Lunes a viernes 
08:00 a 10:00</t>
  </si>
  <si>
    <t>Lunes a viernes
06:00 a 14:00</t>
  </si>
  <si>
    <t>Lunes a viernes
08:00 a 11:00</t>
  </si>
  <si>
    <t>Lunes a viernes
09:00 a 11:00</t>
  </si>
  <si>
    <t>Lunes a viernes
07:00 a 13:00</t>
  </si>
  <si>
    <t>Lunes a viernes
08:00 a 12:00</t>
  </si>
  <si>
    <t>Lunes a viernes
07:00 a 12:00</t>
  </si>
  <si>
    <t>Lunes a viernes 
07:00 a 15:00</t>
  </si>
  <si>
    <t>Sábado 
08:00 a 12:00</t>
  </si>
  <si>
    <t>Sábado
08:00 a 12:00</t>
  </si>
  <si>
    <t>Lunes a viernes
08:00 a 13:00</t>
  </si>
  <si>
    <t>Lunes a viernes
08:00 a 10:00</t>
  </si>
  <si>
    <t>Lunes a viernes
07:00 a 14:00</t>
  </si>
  <si>
    <t>Lunes a viernes
07:00 a 11:00</t>
  </si>
  <si>
    <t>Sábados
09:00 a 12:00</t>
  </si>
  <si>
    <t>Sábado
08:00 a 16:00</t>
  </si>
  <si>
    <t>Sábado
09:00 a 13:00</t>
  </si>
  <si>
    <t>Lunes a viernes 
08:00 a 13:00</t>
  </si>
  <si>
    <t>Sábado 
09:00 a 12:00</t>
  </si>
  <si>
    <t>Lunes a viernes
06:00 a 13:00</t>
  </si>
  <si>
    <t>Lunes a viernes
06:00 a 10:00</t>
  </si>
  <si>
    <t>Lunes a viernes
07:00 A  15:00</t>
  </si>
  <si>
    <t>Lunes a viernes
07:00 a 10:00</t>
  </si>
  <si>
    <t>Lunes a viernes
07:00 a 9:00</t>
  </si>
  <si>
    <t>Lunes a viernes  08:00 a 13:00</t>
  </si>
  <si>
    <t>Lunes a domingo
 07:00 a 15:00</t>
  </si>
  <si>
    <t>Lunes a viernes
07:30 A  15:00</t>
  </si>
  <si>
    <t>Lunes a viernes
08:00 a 15:00</t>
  </si>
  <si>
    <t xml:space="preserve">Sábado 
08:00 a 12:00 </t>
  </si>
  <si>
    <t>Lunes a Sábado
07:00 a 15:00</t>
  </si>
  <si>
    <t>Lunes a viernes
08:00 a  13:00</t>
  </si>
  <si>
    <t>Lunes, Miércoles y Viernes
08:00 a 12:00</t>
  </si>
  <si>
    <t xml:space="preserve">Lunes a viernes
07:00  A 13:00 </t>
  </si>
  <si>
    <t>Lunes a viernes
08:00 A 10:00</t>
  </si>
  <si>
    <t>Lunes a viernes
15:00 A 18:00</t>
  </si>
  <si>
    <t>Lunes a viernes 08:00 A 10:00</t>
  </si>
  <si>
    <t xml:space="preserve"> Lunes a viernes
06:00 A 12:00</t>
  </si>
  <si>
    <t>Lunes a viernes 08:00 A 17:00</t>
  </si>
  <si>
    <t>Lunes a viernes 08.00 A 12:00</t>
  </si>
  <si>
    <t>Lunes, miércoles y viernes
08:00 A 11:00</t>
  </si>
  <si>
    <t>Lunes, miércoles y viernes
08:00 A 10:00</t>
  </si>
  <si>
    <t>Martes y jueves 
08:00 A 10:00</t>
  </si>
  <si>
    <t>Lunes, Miércoles y Viernes
11:00 a 14:00</t>
  </si>
  <si>
    <t>Lunes, miércoles y viernes
10:00 a 11:00</t>
  </si>
  <si>
    <t>Lunes, miércoles y viernes
15:00 a 16:00</t>
  </si>
  <si>
    <t>Lunes, Martes, Jueves y Viernes
08:00 a 13:00</t>
  </si>
  <si>
    <t>Lunes, Miércoles y Viernes
08:00 a 10:00</t>
  </si>
  <si>
    <t>Lunes, Miércoles y Viernes
08:00 a 11:00</t>
  </si>
  <si>
    <t>Lunes a viernes  8:00 a 12:00</t>
  </si>
  <si>
    <t>Lunes a viernes
08:00 a  15:00</t>
  </si>
  <si>
    <t>Lunes a viernes
06:00 a 12:00 pm</t>
  </si>
  <si>
    <t>Martes y Viernes
10:00 a 13:00</t>
  </si>
  <si>
    <t>Lunes a viernes
08:00 a 12:00 pm</t>
  </si>
  <si>
    <t>Lunes a viernes
08:00 A 11:00</t>
  </si>
  <si>
    <t xml:space="preserve">Martes, Miércoles, Jueves, Sábado y Domingo       </t>
  </si>
  <si>
    <t>SANTURIO MILLY</t>
  </si>
  <si>
    <t>CALZA. INDEPENDENCIA Y PASEO DE LOS HEROES CENTRO CIVICO MEXICALI,B.C.</t>
  </si>
  <si>
    <t>PROGRAMA DE REGULARIZACION DE VEHICULOS DE PROCEDENCIA EXTRANJERA</t>
  </si>
  <si>
    <t>PASEO DEL RIO Y CALLE VALLES, COL. RIO TIJUANA 3RA ETAPA TIJUANA B.C.</t>
  </si>
  <si>
    <t xml:space="preserve">Lunes a viernes
08:00 A 13:00 </t>
  </si>
  <si>
    <t xml:space="preserve">Lunes a viernes
07:00  A 13:00  </t>
  </si>
  <si>
    <t>BACHILLERATO MILITARIZADO "GRAL. ENRIQUE BORDES MANGEL"</t>
  </si>
  <si>
    <t>BACHILLERATO MILITARIZADO "TTE.ALBERTO BONILLA COLMENERO"</t>
  </si>
  <si>
    <t>KM. 140 CARRET. LIBRE TECATE-TIJUANA. EJIDO PASO DEL AGUILA. DENOMINADO LOS ALCANFORES</t>
  </si>
  <si>
    <t>INSTITUTO DE ESTUDIOS DE PREVENCIÓN Y FORMACIÓN INTERDISCIPLINARIA</t>
  </si>
  <si>
    <t>AV. MADERO NO.537. ZONA CENTRO. PLANTA ALTA</t>
  </si>
  <si>
    <t>IEPFI. COORDINACIÓN DE RECLUTAMIENTO</t>
  </si>
  <si>
    <t>BLVD ZERTUCHE NO. 6474. EDIFICIO K. A ESPALDAS DE PALACIO DE GOBIERNO. ENSENADA. BC</t>
  </si>
  <si>
    <t>Lunes, miércoles y  viernes
08:00 a 12:00</t>
  </si>
  <si>
    <t>Lunes a viernes 06:00 a 16:00</t>
  </si>
  <si>
    <t>Lunes a Viernes
10:00 A  17:00</t>
  </si>
  <si>
    <t>Lunes a viernes 
08:00 a 12:00</t>
  </si>
  <si>
    <t>CALZADA INDEPENDENCIA #994, CENTRO CIVICO,  EDIFICIO DEL PODER EJECUTIVO.</t>
  </si>
  <si>
    <t>Lunes a viernes
06:00 A  14:00</t>
  </si>
  <si>
    <t>Lunes a viernes 
08:00 a 16:00</t>
  </si>
  <si>
    <t xml:space="preserve">CALZADA INDEPENDENCIA  #994, CENTRO CIVICO. PODER EJECUTIVO. </t>
  </si>
  <si>
    <t xml:space="preserve">CARRETERA TRANSPENINSULAR KM 178.3, COLONIA SANTA FE, SAN QUINTIN, B.C. </t>
  </si>
  <si>
    <r>
      <t xml:space="preserve">CALZADA INDEPENDENCIA  #994, CENTRO CIVICO. PODER EJECUTIVO. </t>
    </r>
    <r>
      <rPr>
        <b/>
        <sz val="10"/>
        <color theme="1"/>
        <rFont val="Montserrat"/>
        <family val="3"/>
      </rPr>
      <t>SOTANO</t>
    </r>
  </si>
  <si>
    <r>
      <t xml:space="preserve">CALZADA INDEPENDENCIA #994, CENTRO CIVICO,  EDIFICIO DEL PODER EJECUTIVO. </t>
    </r>
    <r>
      <rPr>
        <b/>
        <sz val="10"/>
        <color theme="1"/>
        <rFont val="Montserrat"/>
        <family val="3"/>
      </rPr>
      <t xml:space="preserve">TERCER PISO </t>
    </r>
  </si>
  <si>
    <r>
      <t xml:space="preserve">CALZADA INDEPENDENCIA #994, CENTRO CIVICO,  EDIFICIO DEL PODER EJECUTIVO. </t>
    </r>
    <r>
      <rPr>
        <b/>
        <sz val="10"/>
        <color theme="1"/>
        <rFont val="Montserrat"/>
        <family val="3"/>
      </rPr>
      <t xml:space="preserve">CUARTO PISO </t>
    </r>
  </si>
  <si>
    <r>
      <t xml:space="preserve">CALZADA INDEPENDENCIA #994, CENTRO CIVICO,  EDIFICIO DEL PODER EJECUTIVO. </t>
    </r>
    <r>
      <rPr>
        <b/>
        <sz val="10"/>
        <color theme="1"/>
        <rFont val="Montserrat"/>
        <family val="3"/>
      </rPr>
      <t>SEGUNDO PISO</t>
    </r>
  </si>
  <si>
    <r>
      <t xml:space="preserve">CALZADA INDEPENDENCIA #994, CENTRO CIVICO,  EDIFICIO DEL PODER EJECUTIVO. </t>
    </r>
    <r>
      <rPr>
        <b/>
        <sz val="10"/>
        <color theme="1"/>
        <rFont val="Montserrat"/>
        <family val="3"/>
      </rPr>
      <t>PRIMER PISO</t>
    </r>
  </si>
  <si>
    <r>
      <t xml:space="preserve">CALZADA INDEPENDENCIA #994, CENTRO CIVICO,  EDIFICIO DEL PODER EJECUTIVO.. </t>
    </r>
    <r>
      <rPr>
        <b/>
        <sz val="10"/>
        <color theme="1"/>
        <rFont val="Montserrat"/>
        <family val="3"/>
      </rPr>
      <t>SOTANO</t>
    </r>
  </si>
  <si>
    <r>
      <t xml:space="preserve">CALZADA INDEPENDENCIA #994, CENTRO CIVICO,  EDIFICIO DEL PODER EJECUTIVO. </t>
    </r>
    <r>
      <rPr>
        <b/>
        <sz val="10"/>
        <color theme="1"/>
        <rFont val="Montserrat"/>
        <family val="3"/>
      </rPr>
      <t>SOTANO</t>
    </r>
  </si>
  <si>
    <r>
      <t>CALZADA INDEPENDENCIA #994, CENTRO CIVICO,  EDIFICIO DEL PODER EJECUTIVO.</t>
    </r>
    <r>
      <rPr>
        <b/>
        <sz val="10"/>
        <color theme="1"/>
        <rFont val="Montserrat"/>
        <family val="3"/>
      </rPr>
      <t>SOTANO</t>
    </r>
  </si>
  <si>
    <t xml:space="preserve">CALZADA INDEPENDENCIA #994, CENTRO CIVICO,  EDIFICIO DEL PODER EJECUTIVO.3 ER PISO </t>
  </si>
  <si>
    <t xml:space="preserve">CALZADA INDEPENDENCIA #994, CENTRO CIVICO,  EDIFICIO DEL PODER EJECUTIVO.. PRIMER PISO </t>
  </si>
  <si>
    <t>CALZADA INDEPENDENCIA #994, CENTRO CIVICO,  EDIFICIO DEL PODER EJECUTIVO. SEGUNDO PISO</t>
  </si>
  <si>
    <r>
      <t>AREAS COMUNES/</t>
    </r>
    <r>
      <rPr>
        <b/>
        <sz val="11"/>
        <color theme="1"/>
        <rFont val="Montserrat"/>
        <family val="3"/>
      </rPr>
      <t>BAÑOS PUBLICOS</t>
    </r>
  </si>
  <si>
    <r>
      <t>OFICIALIA MAYOR DE GOBIERNO</t>
    </r>
    <r>
      <rPr>
        <b/>
        <sz val="11"/>
        <color theme="1"/>
        <rFont val="Montserrat"/>
        <family val="3"/>
      </rPr>
      <t xml:space="preserve">  TERCER PISO/BAÑOS.</t>
    </r>
  </si>
  <si>
    <r>
      <t>CONSULTORIO /</t>
    </r>
    <r>
      <rPr>
        <b/>
        <sz val="11"/>
        <color theme="1"/>
        <rFont val="Montserrat"/>
        <family val="3"/>
      </rPr>
      <t>BAÑOS</t>
    </r>
  </si>
  <si>
    <r>
      <t>ARCHIVO GENERAL /</t>
    </r>
    <r>
      <rPr>
        <b/>
        <sz val="11"/>
        <color theme="1"/>
        <rFont val="Montserrat"/>
        <family val="3"/>
      </rPr>
      <t>BAÑOS</t>
    </r>
  </si>
  <si>
    <r>
      <t>MAGISTERIO /</t>
    </r>
    <r>
      <rPr>
        <b/>
        <sz val="11"/>
        <color theme="1"/>
        <rFont val="Montserrat"/>
        <family val="3"/>
      </rPr>
      <t>BAÑOS</t>
    </r>
  </si>
  <si>
    <r>
      <t xml:space="preserve">ESTACIONAMIENTO DE 5 NIVELES / LIMPIEZA EXTERIOR DE LOS EDIFICIOS / AREAS COMUNES / </t>
    </r>
    <r>
      <rPr>
        <b/>
        <sz val="11"/>
        <color theme="1"/>
        <rFont val="Montserrat"/>
        <family val="3"/>
      </rPr>
      <t>BAÑOS</t>
    </r>
  </si>
  <si>
    <t>EDIFICIO DE JUSTICIA PENAL</t>
  </si>
  <si>
    <t>AV. RUIZ Y CALLE 21, COL. EMPLEADOS, S/N, CP.  22820,  ENSENADA.</t>
  </si>
  <si>
    <t>DIRECCIÓN ADMINISTRATIVA</t>
  </si>
  <si>
    <t>OFICINA DE LA TITULAR</t>
  </si>
  <si>
    <t>SUBSECRETARÍA DE PUEBLOS ORIGINARIOS</t>
  </si>
  <si>
    <t>AREAS COMUNES ( DENTRO DEL EDIFICIO )</t>
  </si>
  <si>
    <r>
      <t xml:space="preserve">CALZADA INDEPENDENCIA #994, CENTRO CIVICO,  EDIFICIO DEL PODER EJECUTIVO. </t>
    </r>
    <r>
      <rPr>
        <b/>
        <sz val="10"/>
        <color theme="1"/>
        <rFont val="Montserrat"/>
      </rPr>
      <t xml:space="preserve">TERCER PISO </t>
    </r>
  </si>
  <si>
    <t>AREAS COMUNES ( DENTRO Y ALRREDEDORES EDIFICIO)</t>
  </si>
  <si>
    <t>Lunes a viernes
06:00 a 07:00</t>
  </si>
  <si>
    <t>Lunes a viernes
06:00 a 09:00</t>
  </si>
  <si>
    <r>
      <t>PRESTACIONES/CREDENCIALIZACIÓN/</t>
    </r>
    <r>
      <rPr>
        <b/>
        <sz val="11"/>
        <color theme="1"/>
        <rFont val="Montserrat"/>
        <family val="3"/>
      </rPr>
      <t>BAÑOS</t>
    </r>
  </si>
  <si>
    <t>Sábado y Domingo</t>
  </si>
  <si>
    <t>Sábado y Domingo
10:00 a 14:00</t>
  </si>
  <si>
    <r>
      <rPr>
        <b/>
        <sz val="11"/>
        <color theme="1"/>
        <rFont val="Montserrat"/>
      </rPr>
      <t>BAÑOS PUBLICOS</t>
    </r>
    <r>
      <rPr>
        <sz val="11"/>
        <color theme="1"/>
        <rFont val="Montserrat"/>
        <family val="3"/>
      </rPr>
      <t>/AREAS COMUNES (DENTRO DEL EDIFICIO)</t>
    </r>
  </si>
  <si>
    <r>
      <t xml:space="preserve">AREAS COMUNES ( DENTRO DEL EDIFICIO )/ </t>
    </r>
    <r>
      <rPr>
        <b/>
        <sz val="11"/>
        <color theme="1"/>
        <rFont val="Montserrat"/>
        <family val="3"/>
      </rPr>
      <t>BAÑOS PUBLICOS-PERSONAL</t>
    </r>
  </si>
  <si>
    <t xml:space="preserve">CALZADA INDEPENDENCIA #994, CENTRO CIVICO,  EDIFICIO DEL PODER EJECUTIVO. </t>
  </si>
  <si>
    <r>
      <rPr>
        <b/>
        <sz val="11"/>
        <color theme="1"/>
        <rFont val="Montserrat"/>
        <family val="3"/>
      </rPr>
      <t>BAÑOS</t>
    </r>
    <r>
      <rPr>
        <sz val="11"/>
        <color theme="1"/>
        <rFont val="Montserrat"/>
        <family val="3"/>
      </rPr>
      <t>/AREAS COMUNES</t>
    </r>
  </si>
  <si>
    <t>CENTRO DE GOBIERNO (DENTRO Y ALRREDEDORES EDIFICIO)</t>
  </si>
  <si>
    <t>DESPACHO DE GOBERNATURA</t>
  </si>
  <si>
    <t>Lunes a viernes
14:00 A  22:00</t>
  </si>
  <si>
    <t>CALZADA INDEPENDENCIA Y AVENIDA DE LOS HÉROES #994, CENTRO CIVICO, 21000. CUARTO PISO EDIFICIO DEL PODER EJECUTIVO</t>
  </si>
  <si>
    <t>PARTIDA</t>
  </si>
  <si>
    <t>CARRETERA A SAN LUIS RÍO COLORADO Y CALLE NOVENA SN, GONZÁLEZ ORTEGA, 21399 MEXICALI, B.C.</t>
  </si>
  <si>
    <t xml:space="preserve"> OFICINA DE ENLACE ESTATAL DE LA SECRETARÍA DE RELACIONES EXTERIORES</t>
  </si>
  <si>
    <t>FRACC. CIUDAD SAN QUINTÍN, CALLE 1ERA. DELEGACIÓN, SAN QUINTÍN, B.C.</t>
  </si>
  <si>
    <t>AV. ROMULO O"FARRIL #938</t>
  </si>
  <si>
    <t>UNIDAD DE INTELIGENCIA ENSENADA</t>
  </si>
  <si>
    <t>PROLONGACIÓN ZERTUCHE, SUBCENTRO DE SEGURIDAD EDIFICIO H, COLONIA PRADERAS DEL CIPRES.</t>
  </si>
  <si>
    <t xml:space="preserve">  </t>
  </si>
  <si>
    <t>Lunes a Viernes
08:00 A  12:00</t>
  </si>
  <si>
    <t xml:space="preserve"> 3ER PISO EDIFICIO DEL PODER EJECUTIVO</t>
  </si>
  <si>
    <t>Lunes a viernes
07:00 A  14:00</t>
  </si>
  <si>
    <t>SOTANO EDIFICIO DEL PODER EJECUTIVO</t>
  </si>
  <si>
    <t>Lunes a viernes 
15:00 a 14:00</t>
  </si>
  <si>
    <t xml:space="preserve">Carretera Mexicali Tijuana s/n Colonia Paso del Águila (Centro de Justicia Penal 2do Piso). </t>
  </si>
  <si>
    <t>Calle José Haros Aguilar No. 2004, Fracc. Villa Turística (Centro de Gobierno, oficinas de la Fiscalía)</t>
  </si>
  <si>
    <t xml:space="preserve">VÍA RÁPIDA OTE. 15320, RIO TIJUANA 3RA ETAPA, 22105 TIJUANA, B.C. </t>
  </si>
  <si>
    <t xml:space="preserve">Av. Manuel Ávila Camacho s/n Praderas del Ciprés, 22785 (oficinas de la Fiscalía edificio A). </t>
  </si>
  <si>
    <t>Av. San Quintín Delegación San Quintín (Centro de Gobierno, Traílla dentro de las instalaciones de la Fiscalía).</t>
  </si>
  <si>
    <t>Adolfo Ruiz Cortines, 22895 Ensenada, B.C.</t>
  </si>
  <si>
    <t>Pánfilo Natera 6400, Francisco Villa, 22615 Tijuana, B.C.</t>
  </si>
  <si>
    <t>BAÑOS/AREAS COMUNES/****</t>
  </si>
  <si>
    <t>DELEGACIÓN TECATE</t>
  </si>
  <si>
    <t>MISION SANTO DOMINGO #1016 FRACC. EL DESCANSO, TECATE</t>
  </si>
  <si>
    <t>Lunes a viernes
07:00 a 16:00</t>
  </si>
  <si>
    <r>
      <t>DIRECCIÓN DE SERVICIOS GENERALES /</t>
    </r>
    <r>
      <rPr>
        <b/>
        <sz val="11"/>
        <color theme="1"/>
        <rFont val="Montserrat"/>
        <family val="3"/>
      </rPr>
      <t>BAÑOS</t>
    </r>
  </si>
  <si>
    <r>
      <t>DIRECCIÓN DE ADMINISTRACIÓN Y TRANSPARENCÍA /</t>
    </r>
    <r>
      <rPr>
        <b/>
        <sz val="11"/>
        <color theme="1"/>
        <rFont val="Montserrat"/>
        <family val="3"/>
      </rPr>
      <t>BAÑOS</t>
    </r>
  </si>
  <si>
    <t>Lunes a viernes
15:00 a 19:00</t>
  </si>
  <si>
    <t>Lunes a Viernes
08:00 a 16:00</t>
  </si>
  <si>
    <t>CALLE 6TA POR DEFINIR</t>
  </si>
  <si>
    <t>SUBRECAUDACIÓN AUXILIAR DE RENTAS MEXICALI 2DO PISO</t>
  </si>
  <si>
    <t>RIO NUEVO, ESTACIONAMIENTO CEART</t>
  </si>
  <si>
    <t>08-SECRETARIA ANTICORRUPCIÓN Y BUEN GOBIERNO</t>
  </si>
  <si>
    <t>10-SECRETARÍA DE INFRAESTRUCTURA, DESARROLLO URBANO Y REORDENACIÓN TERRITORIAL</t>
  </si>
  <si>
    <t>DIRECCIÓN DE ESTUDIOS Y PROYECTOS DE EDIFICACIÓN</t>
  </si>
  <si>
    <t>CALZADA INDEPENDENCIA 994 CENTRO CÍVICO</t>
  </si>
  <si>
    <t>DIRECCIÓN DE INVERSIÓN SECTORIAL, PROGRAMACIÓN PRESUPUESTAL Y ADMINISTRACIÓN DE OBRAS</t>
  </si>
  <si>
    <t>SECRETARÍA DE PESCA Y ACUACULTURA</t>
  </si>
  <si>
    <t>AZUETA 298 B, JUAREZ Y AZUETA. MEXICALI B.C.</t>
  </si>
  <si>
    <t xml:space="preserve">AV. RYERSON #65-A COL, OFICIAL </t>
  </si>
  <si>
    <t>AV. MAR DE CORTEZ #39 ZONA CENTRO, SAN FELIPE</t>
  </si>
  <si>
    <t xml:space="preserve">EDIFICIO LA NACIONAL AV. JOSE MARIA MORELOS 221, ZONA CENTRO MEXICALI. </t>
  </si>
  <si>
    <t xml:space="preserve">PROLONGACIÓN BOULEVARD ZERTUCHE #6474 EDIFICIO M, ENSENADA BAJA CALIFORNIA. </t>
  </si>
  <si>
    <t xml:space="preserve">PLAZA TARTANI, SAN QUINTIN.  </t>
  </si>
  <si>
    <t>COORDINACIÓN DE CARTAS DE ANTECEDENTES PENALES  y DIRECCIÓN DE REGISTROS DE SEGURIDAD PUBLICA DEPARTAMENTO JURIDICO</t>
  </si>
  <si>
    <t>BASE FESC RUMOROSA</t>
  </si>
  <si>
    <t>ESCUADRON VIOLETA</t>
  </si>
  <si>
    <t>FRACCION DE TERRENO SIN MANZANA POBLADO LA RUMOROSA, MUNICIPIO TECATE, B.C</t>
  </si>
  <si>
    <t>AV. OBREGON 715 . PRIMERA SECCION, MEXICALI B.C</t>
  </si>
  <si>
    <t>¨PLAZA FIESTA ¨ CENTRO CIVICO, 21000 MEXICALI, B.C LOCAL 1-C Y LOCAL B-7</t>
  </si>
  <si>
    <t xml:space="preserve"> CONSEJERÍA JURÍDICA</t>
  </si>
  <si>
    <t>Lunes a viernes 
07:00 A  15:00</t>
  </si>
  <si>
    <r>
      <t>OFICIALIA MAYOR DE GOBIERNO</t>
    </r>
    <r>
      <rPr>
        <b/>
        <sz val="11"/>
        <color theme="1"/>
        <rFont val="Montserrat"/>
        <family val="3"/>
      </rPr>
      <t xml:space="preserve"> TERCER PISO/OFICINAS/BAÑOS.</t>
    </r>
  </si>
  <si>
    <t xml:space="preserve">CENTRO INTEGRADOR DEL BIENESTAR </t>
  </si>
  <si>
    <t>COLONIA EL OLIVO, LOTE 1 Y 2, MANZANA 9</t>
  </si>
  <si>
    <t>Lunes a viernes
08:00 A 13:00</t>
  </si>
  <si>
    <t>CALZ. INDEPENDENCIA 1199, CENTRO CÍVICO, 21000 MEXICALI, B.C.</t>
  </si>
  <si>
    <t>Lunes a viernes
08:00 a 14:00</t>
  </si>
  <si>
    <t>Lunes a viernes
06:00 A  17:00</t>
  </si>
  <si>
    <t>RELACIONES PÚBLICAS</t>
  </si>
  <si>
    <t>DEPENDENCIA</t>
  </si>
  <si>
    <t>HORAS</t>
  </si>
  <si>
    <t>TOTAL</t>
  </si>
  <si>
    <t>CONTRATO DE PRESTACION DE SERVICIO 01 DE MARZO A 20 DE OCTUBRE DE 2026</t>
  </si>
  <si>
    <t>COSMOPOLITAN CITY CENTER, BLVD. GRAL. M. MÁRQUEZ DE LEÓN 1561, ZONA URBANA RÍO TIJUANA, 22010</t>
  </si>
  <si>
    <t xml:space="preserve">Lunes a Sábado </t>
  </si>
  <si>
    <t>Lunes a viernes
08:00 A  09:00</t>
  </si>
  <si>
    <t>Lunes a Viernes
07:00 a 15:00</t>
  </si>
  <si>
    <t>Lunes a Viernes
07:00 a 14:00</t>
  </si>
  <si>
    <t>Lunes a viernes
08:00  a 13:00</t>
  </si>
  <si>
    <t>Lunes a viernes 
08:00 a 09:00</t>
  </si>
  <si>
    <t>Lunes-Miércoles-Viernes
08:00 a 11:00</t>
  </si>
  <si>
    <t>Lunes a viernes 
08:00 A 13:00</t>
  </si>
  <si>
    <t>Lunes a viernes
06:00 a 08:00</t>
  </si>
  <si>
    <t>PASAJES SAN MIGUEL - LOCAL DE ADMINISTRACIÓN, TRASPARENCIA Y RELIGIOSOS.</t>
  </si>
  <si>
    <t>DIRECCIÓN DE ADMINISTRACIÓN</t>
  </si>
  <si>
    <t>DIRECCIÓN DE REGISTRO CIVIL</t>
  </si>
  <si>
    <t xml:space="preserve">DIRECCIÓN DEL ARCHIVO GENERAL DE NOTARIAS </t>
  </si>
  <si>
    <t>DIRECCIÓN DE MIGRANTES</t>
  </si>
  <si>
    <t>06-DIRECCIÓN DE COMUNICACIÓN SOCIAL</t>
  </si>
  <si>
    <t>DIRECCIÓN DE COMUNICACIÓN SOCIAL</t>
  </si>
  <si>
    <t>DIRECCIÓN DEL PERIÓDICO OFICIAL</t>
  </si>
  <si>
    <t>OFICINAS COORDINACIÓN DE GABINETE TIJUANA</t>
  </si>
  <si>
    <t>COMISIÓN EJECTUVIA ESTATAL DE ATENCION A VICTIMAS</t>
  </si>
  <si>
    <t>COMISIÓN LOCAL DE BUSQUEDA</t>
  </si>
  <si>
    <t>DELEGACION DE LA SECRETARÍA GENERAL DE TECATE</t>
  </si>
  <si>
    <t xml:space="preserve">DELEGACION DE LA SECRETARÍA GENERAL EN ROSARITO </t>
  </si>
  <si>
    <t>SUBSECRETARÍA METROPOLITANA</t>
  </si>
  <si>
    <t>SUBSECRETARÍA DE DERECHOS HUMANOS</t>
  </si>
  <si>
    <t>DELEGACION DE LA SECRETARÍA GENERAL DE ENSENADA</t>
  </si>
  <si>
    <t>SECRETARÍA DE LA MÚJER</t>
  </si>
  <si>
    <t>07-SECRETARÍA DE HACIENDA</t>
  </si>
  <si>
    <t>08-SECRETARÍA ANTICORRUPCIÓN Y BUEN GOBIERNO</t>
  </si>
  <si>
    <t>SECRETARÍA DE ECONOMIA</t>
  </si>
  <si>
    <t xml:space="preserve">SECRETARÍA DE ECONOMIA CENTRO DE GOBIERNO </t>
  </si>
  <si>
    <t xml:space="preserve">SECRETARÍA DE ECONOMIA </t>
  </si>
  <si>
    <t>SUBSECRETARÍA DE PLANEACION ECONOMICA SEI</t>
  </si>
  <si>
    <t>12-SECRETARÍA DE AGRICULTURA Y DESARROLLO RURAL</t>
  </si>
  <si>
    <t>SECRETARÍA DE AGRICULTURA</t>
  </si>
  <si>
    <t>SECRETARÍA DE TURISMO- OFICINAS DELEGACION DE MEXICALI.</t>
  </si>
  <si>
    <t xml:space="preserve">SECRETARÍA DE TURISMO EN DELEGACION ENSENADA. </t>
  </si>
  <si>
    <t>SECRETARÍA DE TURISMO EN SUBDELEGACION SAN QUINTIN.</t>
  </si>
  <si>
    <t>SECRETARÍA DE TURISMO EN ROSARITO.</t>
  </si>
  <si>
    <t>SECRETARÍA DE TURISMO EN TECATE</t>
  </si>
  <si>
    <t xml:space="preserve">SECRETARÍA DEL MEDIO AMBIENTE Y DESARROLLO SUSTENTABLE </t>
  </si>
  <si>
    <t>17-SECRETARÍA DEL TRABAJO Y PREVENSIÓN SOCIAL</t>
  </si>
  <si>
    <t xml:space="preserve">SECRETARÍADO EJECUTIVO </t>
  </si>
  <si>
    <t xml:space="preserve">PROTECCIÓN  CIVIL </t>
  </si>
  <si>
    <r>
      <t xml:space="preserve">OFICIALIA MAYOR DE GOBIERNO  </t>
    </r>
    <r>
      <rPr>
        <b/>
        <sz val="11"/>
        <color theme="1"/>
        <rFont val="Montserrat"/>
        <family val="3"/>
      </rPr>
      <t>(BAÑOS PÚBLICOS SOTANO)</t>
    </r>
  </si>
  <si>
    <t>BAÑOS PÚBLICOS IMOS</t>
  </si>
  <si>
    <t>TESORERÍA TIJUANA</t>
  </si>
  <si>
    <t>Lunes a viernes
09:00 a 12:00</t>
  </si>
  <si>
    <t>Lunes a viernes
09:00 a 14:00</t>
  </si>
  <si>
    <t>Martes, Miércoles, Jueves, Sábado y Domingo                08:00 a 16:00</t>
  </si>
  <si>
    <t>Lunes a viernes
07:00 A 15:00</t>
  </si>
  <si>
    <t xml:space="preserve">Lunes a viernes
08:00 A 14:00 </t>
  </si>
  <si>
    <t>Sábado
07:00 a 13:00</t>
  </si>
  <si>
    <t xml:space="preserve">Sábado 
07:00 a 11:00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</si>
</sst>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28"/>
      <color theme="1"/>
      <name val="Montserrat"/>
      <family val="3"/>
    </font>
    <font>
      <sz val="11"/>
      <color theme="1"/>
      <name val="Montserrat"/>
      <family val="3"/>
    </font>
    <font>
      <b/>
      <sz val="16"/>
      <color rgb="FFC00000"/>
      <name val="Montserrat"/>
      <family val="3"/>
    </font>
    <font>
      <b/>
      <sz val="12"/>
      <color theme="1"/>
      <name val="Montserrat"/>
      <family val="3"/>
    </font>
    <font>
      <b/>
      <sz val="9"/>
      <color theme="0"/>
      <name val="Montserrat"/>
      <family val="3"/>
    </font>
    <font>
      <sz val="9"/>
      <color theme="1"/>
      <name val="Montserrat"/>
      <family val="3"/>
    </font>
    <font>
      <sz val="18"/>
      <color theme="0"/>
      <name val="Montserrat"/>
      <family val="3"/>
    </font>
    <font>
      <b/>
      <sz val="22"/>
      <color theme="0"/>
      <name val="Montserrat"/>
      <family val="3"/>
    </font>
    <font>
      <sz val="11"/>
      <color theme="1"/>
      <name val="Calibri"/>
      <family val="2"/>
      <scheme val="minor"/>
    </font>
    <font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b/>
      <sz val="11"/>
      <color theme="1"/>
      <name val="Montserrat"/>
      <family val="3"/>
    </font>
    <font>
      <sz val="10"/>
      <color rgb="FF000000"/>
      <name val="Montserrat"/>
      <family val="3"/>
    </font>
    <font>
      <b/>
      <sz val="10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b/>
      <sz val="10"/>
      <color theme="0"/>
      <name val="Montserrat"/>
      <family val="3"/>
    </font>
    <font>
      <b/>
      <sz val="18"/>
      <color theme="0"/>
      <name val="Montserrat"/>
    </font>
    <font>
      <b/>
      <sz val="11"/>
      <color theme="0"/>
      <name val="Montserrat"/>
    </font>
    <font>
      <sz val="28"/>
      <color theme="0"/>
      <name val="Montserrat"/>
    </font>
    <font>
      <sz val="10"/>
      <color theme="1"/>
      <name val="Montserrat"/>
    </font>
    <font>
      <b/>
      <sz val="10"/>
      <color theme="0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6A1C32"/>
        <bgColor indexed="64"/>
      </patternFill>
    </fill>
    <fill>
      <patternFill patternType="solid">
        <fgColor rgb="FFB17A45"/>
        <bgColor indexed="64"/>
      </patternFill>
    </fill>
    <fill>
      <patternFill patternType="solid">
        <fgColor rgb="FF9932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 vertical="center" wrapText="1" shrinkToFit="1"/>
    </xf>
    <xf numFmtId="0" fontId="7" fillId="5" borderId="0" xfId="0" applyFont="1" applyFill="1" applyAlignment="1">
      <alignment horizont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4" fontId="2" fillId="0" borderId="0" xfId="4" applyFont="1"/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10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2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18" fillId="2" borderId="14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4" fontId="16" fillId="0" borderId="0" xfId="4" applyFont="1"/>
    <xf numFmtId="0" fontId="17" fillId="0" borderId="1" xfId="0" applyFont="1" applyBorder="1" applyAlignment="1">
      <alignment vertical="center" wrapText="1"/>
    </xf>
    <xf numFmtId="0" fontId="10" fillId="5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5" borderId="21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 shrinkToFi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1" fontId="16" fillId="0" borderId="0" xfId="4" applyNumberFormat="1" applyFont="1"/>
    <xf numFmtId="0" fontId="20" fillId="7" borderId="0" xfId="0" applyFont="1" applyFill="1"/>
    <xf numFmtId="0" fontId="22" fillId="0" borderId="0" xfId="0" applyFont="1" applyAlignment="1">
      <alignment horizontal="left"/>
    </xf>
    <xf numFmtId="3" fontId="22" fillId="0" borderId="0" xfId="0" applyNumberFormat="1" applyFont="1"/>
    <xf numFmtId="0" fontId="23" fillId="8" borderId="23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 wrapText="1"/>
    </xf>
    <xf numFmtId="18" fontId="12" fillId="0" borderId="18" xfId="0" applyNumberFormat="1" applyFont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 wrapText="1"/>
    </xf>
    <xf numFmtId="18" fontId="10" fillId="0" borderId="6" xfId="0" applyNumberFormat="1" applyFont="1" applyBorder="1" applyAlignment="1">
      <alignment horizontal="center" vertical="center" wrapText="1"/>
    </xf>
    <xf numFmtId="4" fontId="23" fillId="8" borderId="23" xfId="0" applyNumberFormat="1" applyFont="1" applyFill="1" applyBorder="1"/>
    <xf numFmtId="1" fontId="15" fillId="0" borderId="18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 wrapText="1" shrinkToFit="1"/>
    </xf>
    <xf numFmtId="1" fontId="15" fillId="0" borderId="1" xfId="0" applyNumberFormat="1" applyFont="1" applyBorder="1" applyAlignment="1">
      <alignment horizontal="center" vertical="center" wrapText="1" shrinkToFit="1"/>
    </xf>
    <xf numFmtId="1" fontId="15" fillId="0" borderId="6" xfId="0" applyNumberFormat="1" applyFont="1" applyBorder="1" applyAlignment="1">
      <alignment horizontal="center" vertical="center" wrapText="1" shrinkToFit="1"/>
    </xf>
    <xf numFmtId="4" fontId="2" fillId="0" borderId="0" xfId="0" applyNumberFormat="1" applyFont="1" applyAlignment="1">
      <alignment horizontal="center"/>
    </xf>
    <xf numFmtId="44" fontId="2" fillId="0" borderId="0" xfId="4" applyFont="1" applyAlignment="1">
      <alignment horizontal="center"/>
    </xf>
    <xf numFmtId="44" fontId="2" fillId="0" borderId="0" xfId="0" applyNumberFormat="1" applyFont="1" applyAlignment="1">
      <alignment horizontal="center"/>
    </xf>
    <xf numFmtId="4" fontId="22" fillId="0" borderId="0" xfId="0" applyNumberFormat="1" applyFont="1"/>
    <xf numFmtId="1" fontId="16" fillId="0" borderId="22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 shrinkToFit="1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2" fontId="16" fillId="0" borderId="2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</cellXfs>
  <cellStyles count="5">
    <cellStyle name="Millares 2" xfId="2" xr:uid="{00000000-0005-0000-0000-000000000000}"/>
    <cellStyle name="Millares 3" xfId="3" xr:uid="{00000000-0005-0000-0000-000001000000}"/>
    <cellStyle name="Moneda" xfId="4" builtinId="4"/>
    <cellStyle name="Moneda 2" xfId="1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6A1C32"/>
      <color rgb="FF3333FF"/>
      <color rgb="FFFFFF00"/>
      <color rgb="FF993233"/>
      <color rgb="FF0000FF"/>
      <color rgb="FFFF99CC"/>
      <color rgb="FF00FFFF"/>
      <color rgb="FFFF3300"/>
      <color rgb="FF00CC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5418365-54A3-4198-82A1-025C1C52FC5B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568CC3C-AE49-43D3-87BD-2CFEBAC50436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92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B4472CF-6508-447E-9E10-D5D7278B7FAE}"/>
            </a:ext>
          </a:extLst>
        </xdr:cNvPr>
        <xdr:cNvSpPr txBox="1"/>
      </xdr:nvSpPr>
      <xdr:spPr>
        <a:xfrm>
          <a:off x="15420975" y="403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92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206CCBDA-49AF-4F5D-9A5B-D66EB3307721}"/>
            </a:ext>
          </a:extLst>
        </xdr:cNvPr>
        <xdr:cNvSpPr txBox="1"/>
      </xdr:nvSpPr>
      <xdr:spPr>
        <a:xfrm>
          <a:off x="15420975" y="403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161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790D00F0-9E3A-406D-B759-7D30357D7C4B}"/>
            </a:ext>
          </a:extLst>
        </xdr:cNvPr>
        <xdr:cNvSpPr txBox="1"/>
      </xdr:nvSpPr>
      <xdr:spPr>
        <a:xfrm>
          <a:off x="15420975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161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CBB7F0E1-EBEE-4E6D-80F3-8F04B968DDF6}"/>
            </a:ext>
          </a:extLst>
        </xdr:cNvPr>
        <xdr:cNvSpPr txBox="1"/>
      </xdr:nvSpPr>
      <xdr:spPr>
        <a:xfrm>
          <a:off x="16725900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148</xdr:row>
      <xdr:rowOff>0</xdr:rowOff>
    </xdr:from>
    <xdr:ext cx="184731" cy="264560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F035B2A1-BBEC-439C-A042-09F0D3C92688}"/>
            </a:ext>
          </a:extLst>
        </xdr:cNvPr>
        <xdr:cNvSpPr txBox="1"/>
      </xdr:nvSpPr>
      <xdr:spPr>
        <a:xfrm>
          <a:off x="15420975" y="685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84B1C170-77AF-4CA7-8C07-056F16B84F46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7EEE2659-1A0E-4FE7-B447-B178A4663084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4A2553BD-1D6B-4ADD-A83A-2983526A1AA4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57515B8A-D483-4A18-B547-C83983C05781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BB615E7B-B466-4946-8721-AF8C3B6D78C7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742AC41B-219D-442D-A46E-018055B00903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204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6C25FCC8-51BF-43B5-AC2E-340354FE9F96}"/>
            </a:ext>
          </a:extLst>
        </xdr:cNvPr>
        <xdr:cNvSpPr txBox="1"/>
      </xdr:nvSpPr>
      <xdr:spPr>
        <a:xfrm>
          <a:off x="15420975" y="9535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227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76175F1D-7093-40BE-ADF3-9E104977CC91}"/>
            </a:ext>
          </a:extLst>
        </xdr:cNvPr>
        <xdr:cNvSpPr txBox="1"/>
      </xdr:nvSpPr>
      <xdr:spPr>
        <a:xfrm>
          <a:off x="15420975" y="10640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1A4B73D4-4B1B-4EC7-9331-F8043EA62C60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DB5E21D-4CDC-483A-A508-0AB15EF8CCFF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175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ADB5BE87-5B10-42AC-B11F-C03347A10C7B}"/>
            </a:ext>
          </a:extLst>
        </xdr:cNvPr>
        <xdr:cNvSpPr txBox="1"/>
      </xdr:nvSpPr>
      <xdr:spPr>
        <a:xfrm>
          <a:off x="15420975" y="807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1B659DBE-5BD0-43AF-B35C-963B7D124B30}"/>
            </a:ext>
          </a:extLst>
        </xdr:cNvPr>
        <xdr:cNvSpPr txBox="1"/>
      </xdr:nvSpPr>
      <xdr:spPr>
        <a:xfrm>
          <a:off x="15420975" y="815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174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3284631E-B137-412D-9017-DC48EE61C864}"/>
            </a:ext>
          </a:extLst>
        </xdr:cNvPr>
        <xdr:cNvSpPr txBox="1"/>
      </xdr:nvSpPr>
      <xdr:spPr>
        <a:xfrm>
          <a:off x="15420975" y="804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C932B662-F746-4E55-8C29-CFFEBB03D4BF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F3D510EB-2CB2-4173-A65E-0BDC7E7E8EDC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69E7F04D-9596-4FBF-91DD-612F9BDE69C5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2B62234-A465-4827-84A4-94153E0D7E2E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992CA564-7AAD-45D1-AEFF-F6E81F9A154D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230C8E-2ED7-4F2B-849D-ED7D34C421CB}"/>
            </a:ext>
          </a:extLst>
        </xdr:cNvPr>
        <xdr:cNvSpPr txBox="1"/>
      </xdr:nvSpPr>
      <xdr:spPr>
        <a:xfrm>
          <a:off x="15420975" y="769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AF19B93C-7B25-4023-B23C-5C72D2EC122F}"/>
            </a:ext>
          </a:extLst>
        </xdr:cNvPr>
        <xdr:cNvSpPr txBox="1"/>
      </xdr:nvSpPr>
      <xdr:spPr>
        <a:xfrm>
          <a:off x="15420975" y="774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169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EC641E3B-F90C-44C9-8FD9-00C48E248197}"/>
            </a:ext>
          </a:extLst>
        </xdr:cNvPr>
        <xdr:cNvSpPr txBox="1"/>
      </xdr:nvSpPr>
      <xdr:spPr>
        <a:xfrm>
          <a:off x="15420975" y="778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171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236D4119-2584-4877-9EF1-9DAFFDA3B2C1}"/>
            </a:ext>
          </a:extLst>
        </xdr:cNvPr>
        <xdr:cNvSpPr txBox="1"/>
      </xdr:nvSpPr>
      <xdr:spPr>
        <a:xfrm>
          <a:off x="15420975" y="790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F457A6CA-0286-47DC-A722-CD5F5E1FD02F}"/>
            </a:ext>
          </a:extLst>
        </xdr:cNvPr>
        <xdr:cNvSpPr txBox="1"/>
      </xdr:nvSpPr>
      <xdr:spPr>
        <a:xfrm>
          <a:off x="154209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195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C9C966A7-ECD5-404A-BBAF-5ECA289A703A}"/>
            </a:ext>
          </a:extLst>
        </xdr:cNvPr>
        <xdr:cNvSpPr txBox="1"/>
      </xdr:nvSpPr>
      <xdr:spPr>
        <a:xfrm>
          <a:off x="169068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1EDF5CE1-A874-4AE7-B153-5B88A99D3377}"/>
            </a:ext>
          </a:extLst>
        </xdr:cNvPr>
        <xdr:cNvSpPr txBox="1"/>
      </xdr:nvSpPr>
      <xdr:spPr>
        <a:xfrm>
          <a:off x="15420975" y="8971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189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F4BAF64-6034-4623-A0B3-C1721D709C9A}"/>
            </a:ext>
          </a:extLst>
        </xdr:cNvPr>
        <xdr:cNvSpPr txBox="1"/>
      </xdr:nvSpPr>
      <xdr:spPr>
        <a:xfrm>
          <a:off x="154209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189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531AD23C-2F79-4FA0-82BD-7D61356E0BF7}"/>
            </a:ext>
          </a:extLst>
        </xdr:cNvPr>
        <xdr:cNvSpPr txBox="1"/>
      </xdr:nvSpPr>
      <xdr:spPr>
        <a:xfrm>
          <a:off x="16725900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189</xdr:row>
      <xdr:rowOff>0</xdr:rowOff>
    </xdr:from>
    <xdr:ext cx="184731" cy="264560"/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982642D0-EF94-49C9-803A-A2A6BD9B9E60}"/>
            </a:ext>
          </a:extLst>
        </xdr:cNvPr>
        <xdr:cNvSpPr txBox="1"/>
      </xdr:nvSpPr>
      <xdr:spPr>
        <a:xfrm>
          <a:off x="169068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707554FD-FFE9-4692-85DB-98275F797381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F2172CE0-487F-473F-9066-B82B9AAAD09A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202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7654642A-CAB6-41B4-9E01-2682D2F6F041}"/>
            </a:ext>
          </a:extLst>
        </xdr:cNvPr>
        <xdr:cNvSpPr txBox="1"/>
      </xdr:nvSpPr>
      <xdr:spPr>
        <a:xfrm>
          <a:off x="15420975" y="943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A401F72D-0941-48F6-B506-94BEFF0EB0C8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F8770048-51F6-4A17-ABAD-769B10254D8A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976840A2-BDD3-490F-97AB-FF7453E3ED9C}"/>
            </a:ext>
          </a:extLst>
        </xdr:cNvPr>
        <xdr:cNvSpPr txBox="1"/>
      </xdr:nvSpPr>
      <xdr:spPr>
        <a:xfrm>
          <a:off x="15420975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EACE075C-543D-460F-84BD-FB1039E12E44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FF534635-2F33-4C37-8797-B43C7A65649E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5C660FC6-D14D-4BDF-8E13-EED502EBC4D2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C7CD4CC8-C477-4938-BEAC-18C279D7789E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DD8A282F-5FFE-4B1D-A8F5-D2BCAF7E11CA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07513731-2964-4DB6-A533-15E36ED78EBE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AE728A9A-9945-407F-A8AB-B44F9CD7D974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4769965B-818B-48A4-9A04-E5F028F73AFB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3B89981B-C497-439E-B37B-432023F73AA5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52" name="3 CuadroTexto">
          <a:extLst>
            <a:ext uri="{FF2B5EF4-FFF2-40B4-BE49-F238E27FC236}">
              <a16:creationId xmlns:a16="http://schemas.microsoft.com/office/drawing/2014/main" id="{6B70D22B-509A-4DD2-93D1-12120536CBA4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53" name="3 CuadroTexto">
          <a:extLst>
            <a:ext uri="{FF2B5EF4-FFF2-40B4-BE49-F238E27FC236}">
              <a16:creationId xmlns:a16="http://schemas.microsoft.com/office/drawing/2014/main" id="{F19550E6-B546-4BDD-A614-C29CE3082407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3A444321-5A5F-491A-81FC-330DAD88A4AB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92</xdr:row>
      <xdr:rowOff>0</xdr:rowOff>
    </xdr:from>
    <xdr:ext cx="184731" cy="264560"/>
    <xdr:sp macro="" textlink="">
      <xdr:nvSpPr>
        <xdr:cNvPr id="55" name="3 CuadroTexto">
          <a:extLst>
            <a:ext uri="{FF2B5EF4-FFF2-40B4-BE49-F238E27FC236}">
              <a16:creationId xmlns:a16="http://schemas.microsoft.com/office/drawing/2014/main" id="{0F864C63-6205-4417-9BAB-2E6A8338CDD8}"/>
            </a:ext>
          </a:extLst>
        </xdr:cNvPr>
        <xdr:cNvSpPr txBox="1"/>
      </xdr:nvSpPr>
      <xdr:spPr>
        <a:xfrm>
          <a:off x="15420975" y="403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92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DCE0E64B-9B69-44EA-BED0-96733E08EE81}"/>
            </a:ext>
          </a:extLst>
        </xdr:cNvPr>
        <xdr:cNvSpPr txBox="1"/>
      </xdr:nvSpPr>
      <xdr:spPr>
        <a:xfrm>
          <a:off x="15420975" y="403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161</xdr:row>
      <xdr:rowOff>0</xdr:rowOff>
    </xdr:from>
    <xdr:ext cx="184731" cy="264560"/>
    <xdr:sp macro="" textlink="">
      <xdr:nvSpPr>
        <xdr:cNvPr id="57" name="3 CuadroTexto">
          <a:extLst>
            <a:ext uri="{FF2B5EF4-FFF2-40B4-BE49-F238E27FC236}">
              <a16:creationId xmlns:a16="http://schemas.microsoft.com/office/drawing/2014/main" id="{82538FA8-1C43-4E9D-A52C-B6D550E2D616}"/>
            </a:ext>
          </a:extLst>
        </xdr:cNvPr>
        <xdr:cNvSpPr txBox="1"/>
      </xdr:nvSpPr>
      <xdr:spPr>
        <a:xfrm>
          <a:off x="15420975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161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31287E8C-53CB-4B49-944F-375CB154E345}"/>
            </a:ext>
          </a:extLst>
        </xdr:cNvPr>
        <xdr:cNvSpPr txBox="1"/>
      </xdr:nvSpPr>
      <xdr:spPr>
        <a:xfrm>
          <a:off x="16725900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148</xdr:row>
      <xdr:rowOff>0</xdr:rowOff>
    </xdr:from>
    <xdr:ext cx="184731" cy="264560"/>
    <xdr:sp macro="" textlink="">
      <xdr:nvSpPr>
        <xdr:cNvPr id="59" name="3 CuadroTexto">
          <a:extLst>
            <a:ext uri="{FF2B5EF4-FFF2-40B4-BE49-F238E27FC236}">
              <a16:creationId xmlns:a16="http://schemas.microsoft.com/office/drawing/2014/main" id="{B6CFD905-5491-4667-A1FF-1F552102CFFB}"/>
            </a:ext>
          </a:extLst>
        </xdr:cNvPr>
        <xdr:cNvSpPr txBox="1"/>
      </xdr:nvSpPr>
      <xdr:spPr>
        <a:xfrm>
          <a:off x="15420975" y="685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701E4032-0A49-4CB2-9124-A0FB7068B53E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1" name="3 CuadroTexto">
          <a:extLst>
            <a:ext uri="{FF2B5EF4-FFF2-40B4-BE49-F238E27FC236}">
              <a16:creationId xmlns:a16="http://schemas.microsoft.com/office/drawing/2014/main" id="{B8E9CC1C-EAE3-42CA-A1D1-AC152DE42921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2" name="3 CuadroTexto">
          <a:extLst>
            <a:ext uri="{FF2B5EF4-FFF2-40B4-BE49-F238E27FC236}">
              <a16:creationId xmlns:a16="http://schemas.microsoft.com/office/drawing/2014/main" id="{42DE9702-D69C-4E6D-AE4F-D0310219F158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C25347CF-F11C-488A-B0A9-9FC922582A40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3D52BBFC-A02F-4A8E-94D1-C9CA1F9D32C9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65" name="3 CuadroTexto">
          <a:extLst>
            <a:ext uri="{FF2B5EF4-FFF2-40B4-BE49-F238E27FC236}">
              <a16:creationId xmlns:a16="http://schemas.microsoft.com/office/drawing/2014/main" id="{7E5A563F-28B5-4B70-B84B-50DD5BC12B8E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204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93BFB50E-FC47-4C3C-87CC-CA1BAFADA34F}"/>
            </a:ext>
          </a:extLst>
        </xdr:cNvPr>
        <xdr:cNvSpPr txBox="1"/>
      </xdr:nvSpPr>
      <xdr:spPr>
        <a:xfrm>
          <a:off x="15420975" y="9535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227</xdr:row>
      <xdr:rowOff>0</xdr:rowOff>
    </xdr:from>
    <xdr:ext cx="184731" cy="264560"/>
    <xdr:sp macro="" textlink="">
      <xdr:nvSpPr>
        <xdr:cNvPr id="67" name="3 CuadroTexto">
          <a:extLst>
            <a:ext uri="{FF2B5EF4-FFF2-40B4-BE49-F238E27FC236}">
              <a16:creationId xmlns:a16="http://schemas.microsoft.com/office/drawing/2014/main" id="{A56E60C1-B686-41ED-AE1F-FD403F21D925}"/>
            </a:ext>
          </a:extLst>
        </xdr:cNvPr>
        <xdr:cNvSpPr txBox="1"/>
      </xdr:nvSpPr>
      <xdr:spPr>
        <a:xfrm>
          <a:off x="15420975" y="10640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F812C861-710D-4DE9-B4B6-15862B3DAE7E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68D5CEBD-248E-4E56-839F-A646447F9991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816E34A0-4B8C-4CA7-B997-97B20B88AA3A}"/>
            </a:ext>
          </a:extLst>
        </xdr:cNvPr>
        <xdr:cNvSpPr txBox="1"/>
      </xdr:nvSpPr>
      <xdr:spPr>
        <a:xfrm>
          <a:off x="15420975" y="807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176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78B0FB6A-F0AE-471F-98C5-A107327BE3B6}"/>
            </a:ext>
          </a:extLst>
        </xdr:cNvPr>
        <xdr:cNvSpPr txBox="1"/>
      </xdr:nvSpPr>
      <xdr:spPr>
        <a:xfrm>
          <a:off x="15420975" y="815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174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132654C-5ACB-4ACE-9A0B-87302B91B5BB}"/>
            </a:ext>
          </a:extLst>
        </xdr:cNvPr>
        <xdr:cNvSpPr txBox="1"/>
      </xdr:nvSpPr>
      <xdr:spPr>
        <a:xfrm>
          <a:off x="15420975" y="804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3C4A83AB-2706-4253-8A1B-CA40D4B86239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F8248605-91A5-4947-B268-D06936911454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D844D2AD-B359-42B7-922C-55B74D67673E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BC6F9FBB-41A9-4F00-8F44-A87F8B904F5B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41958C99-ADB7-4B0C-8E49-9ED32547E905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167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A6D3D26B-EFD8-44B6-947A-AD166752E89A}"/>
            </a:ext>
          </a:extLst>
        </xdr:cNvPr>
        <xdr:cNvSpPr txBox="1"/>
      </xdr:nvSpPr>
      <xdr:spPr>
        <a:xfrm>
          <a:off x="15420975" y="769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168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5721A10E-BBB4-4E3A-B244-DB3EC17F9D09}"/>
            </a:ext>
          </a:extLst>
        </xdr:cNvPr>
        <xdr:cNvSpPr txBox="1"/>
      </xdr:nvSpPr>
      <xdr:spPr>
        <a:xfrm>
          <a:off x="15420975" y="774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169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12D2B7A4-3256-4C37-8A5C-140AB63148EB}"/>
            </a:ext>
          </a:extLst>
        </xdr:cNvPr>
        <xdr:cNvSpPr txBox="1"/>
      </xdr:nvSpPr>
      <xdr:spPr>
        <a:xfrm>
          <a:off x="15420975" y="778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A20FB01A-C00C-48D5-82F3-CBB3A703E97F}"/>
            </a:ext>
          </a:extLst>
        </xdr:cNvPr>
        <xdr:cNvSpPr txBox="1"/>
      </xdr:nvSpPr>
      <xdr:spPr>
        <a:xfrm>
          <a:off x="15420975" y="790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195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40760BCC-972F-499F-A8C2-80E1352D35E0}"/>
            </a:ext>
          </a:extLst>
        </xdr:cNvPr>
        <xdr:cNvSpPr txBox="1"/>
      </xdr:nvSpPr>
      <xdr:spPr>
        <a:xfrm>
          <a:off x="154209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195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185D7279-8FDB-4716-9A13-A95216E51E68}"/>
            </a:ext>
          </a:extLst>
        </xdr:cNvPr>
        <xdr:cNvSpPr txBox="1"/>
      </xdr:nvSpPr>
      <xdr:spPr>
        <a:xfrm>
          <a:off x="169068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192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C4053066-A5B9-4643-93E9-C8EB177EB83A}"/>
            </a:ext>
          </a:extLst>
        </xdr:cNvPr>
        <xdr:cNvSpPr txBox="1"/>
      </xdr:nvSpPr>
      <xdr:spPr>
        <a:xfrm>
          <a:off x="15420975" y="8971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189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491C5B04-04CF-4269-8155-622C5D86D30C}"/>
            </a:ext>
          </a:extLst>
        </xdr:cNvPr>
        <xdr:cNvSpPr txBox="1"/>
      </xdr:nvSpPr>
      <xdr:spPr>
        <a:xfrm>
          <a:off x="154209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189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1412729C-FA4A-48D8-BCA0-422E2C0DE211}"/>
            </a:ext>
          </a:extLst>
        </xdr:cNvPr>
        <xdr:cNvSpPr txBox="1"/>
      </xdr:nvSpPr>
      <xdr:spPr>
        <a:xfrm>
          <a:off x="16725900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189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322C87CA-9E7D-46A4-A4E0-919E53F100C9}"/>
            </a:ext>
          </a:extLst>
        </xdr:cNvPr>
        <xdr:cNvSpPr txBox="1"/>
      </xdr:nvSpPr>
      <xdr:spPr>
        <a:xfrm>
          <a:off x="169068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88" name="3 CuadroTexto">
          <a:extLst>
            <a:ext uri="{FF2B5EF4-FFF2-40B4-BE49-F238E27FC236}">
              <a16:creationId xmlns:a16="http://schemas.microsoft.com/office/drawing/2014/main" id="{3996D1EE-B0E0-4962-A3AB-DC9CCD6695D9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D23FEDF3-30E8-4101-A72A-F1171106A18D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B1489B92-7C5D-49C6-BE6E-F9A19D2A053B}"/>
            </a:ext>
          </a:extLst>
        </xdr:cNvPr>
        <xdr:cNvSpPr txBox="1"/>
      </xdr:nvSpPr>
      <xdr:spPr>
        <a:xfrm>
          <a:off x="15420975" y="943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8D9D64E3-EB11-44AD-83CE-BD0903FC59E6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55268F49-6BD3-4485-BE6A-BDED93600751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96F3B10B-0B71-46E8-A2C6-E810D4B72901}"/>
            </a:ext>
          </a:extLst>
        </xdr:cNvPr>
        <xdr:cNvSpPr txBox="1"/>
      </xdr:nvSpPr>
      <xdr:spPr>
        <a:xfrm>
          <a:off x="15420975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577168CB-4844-4803-9267-14D05B3BD2C4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FC6D6EB5-AC8C-44C0-9C39-1228CAAB4B7F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48A8F45D-557B-411F-B546-A29CAFA2A82A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4BB8974-A52D-4637-86AE-C24C40D85B1C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4594A428-2AF5-486E-A8A6-6788D85950AE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8A0D1C86-332C-4146-BD39-14B089D0C3D6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3DCED9F2-8CA8-4DEE-9483-56DD9A2C28C0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38E58D9E-44C7-4FC5-89C5-F5E649963E0D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F1DF8A34-08ED-4C42-8B1B-61B51F63652F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F47FB4F9-8760-4145-9A0A-271846094469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A9AAF509-C796-417E-8DFF-A57C1E0301A2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98B7CEB-06AA-4DDC-A302-91EA10C9BAFB}"/>
            </a:ext>
          </a:extLst>
        </xdr:cNvPr>
        <xdr:cNvSpPr txBox="1"/>
      </xdr:nvSpPr>
      <xdr:spPr>
        <a:xfrm>
          <a:off x="15420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92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E02A20EB-B781-441C-BACF-7F3E49AE469F}"/>
            </a:ext>
          </a:extLst>
        </xdr:cNvPr>
        <xdr:cNvSpPr txBox="1"/>
      </xdr:nvSpPr>
      <xdr:spPr>
        <a:xfrm>
          <a:off x="15420975" y="403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161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F61D9914-8DB2-4644-B884-E50B0D3FA89A}"/>
            </a:ext>
          </a:extLst>
        </xdr:cNvPr>
        <xdr:cNvSpPr txBox="1"/>
      </xdr:nvSpPr>
      <xdr:spPr>
        <a:xfrm>
          <a:off x="15420975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161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0B962CC1-F260-467A-9F43-3B17BC113AC5}"/>
            </a:ext>
          </a:extLst>
        </xdr:cNvPr>
        <xdr:cNvSpPr txBox="1"/>
      </xdr:nvSpPr>
      <xdr:spPr>
        <a:xfrm>
          <a:off x="16725900" y="745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148</xdr:row>
      <xdr:rowOff>0</xdr:rowOff>
    </xdr:from>
    <xdr:ext cx="184731" cy="264560"/>
    <xdr:sp macro="" textlink="">
      <xdr:nvSpPr>
        <xdr:cNvPr id="109" name="3 CuadroTexto">
          <a:extLst>
            <a:ext uri="{FF2B5EF4-FFF2-40B4-BE49-F238E27FC236}">
              <a16:creationId xmlns:a16="http://schemas.microsoft.com/office/drawing/2014/main" id="{0D20A14A-78C1-47D0-BFF7-0C81BEA4B2C9}"/>
            </a:ext>
          </a:extLst>
        </xdr:cNvPr>
        <xdr:cNvSpPr txBox="1"/>
      </xdr:nvSpPr>
      <xdr:spPr>
        <a:xfrm>
          <a:off x="15420975" y="685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0" name="3 CuadroTexto">
          <a:extLst>
            <a:ext uri="{FF2B5EF4-FFF2-40B4-BE49-F238E27FC236}">
              <a16:creationId xmlns:a16="http://schemas.microsoft.com/office/drawing/2014/main" id="{40EB0ACA-9CE0-4FD3-A70D-6EA05060C53B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45775AD9-B9C5-432B-B50C-93090D27F663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5753C79B-CD15-43AF-99FB-2A400F24898A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B0B55B38-680E-41C3-9D8C-7E3AF13455C4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4" name="3 CuadroTexto">
          <a:extLst>
            <a:ext uri="{FF2B5EF4-FFF2-40B4-BE49-F238E27FC236}">
              <a16:creationId xmlns:a16="http://schemas.microsoft.com/office/drawing/2014/main" id="{825B55C8-2F28-439F-8C57-208D2A287476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178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70C65DC8-7311-45B6-9437-AD937588E9C4}"/>
            </a:ext>
          </a:extLst>
        </xdr:cNvPr>
        <xdr:cNvSpPr txBox="1"/>
      </xdr:nvSpPr>
      <xdr:spPr>
        <a:xfrm>
          <a:off x="15420975" y="827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204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AFAA3AA9-CF33-4E06-8813-86A2635C543A}"/>
            </a:ext>
          </a:extLst>
        </xdr:cNvPr>
        <xdr:cNvSpPr txBox="1"/>
      </xdr:nvSpPr>
      <xdr:spPr>
        <a:xfrm>
          <a:off x="15420975" y="9535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227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7F5B0D1-EE2D-450E-889D-154E3C144C09}"/>
            </a:ext>
          </a:extLst>
        </xdr:cNvPr>
        <xdr:cNvSpPr txBox="1"/>
      </xdr:nvSpPr>
      <xdr:spPr>
        <a:xfrm>
          <a:off x="15420975" y="10640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6BBC79C2-CDB4-47C8-A270-DB07BC907888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838855B9-A7BD-453F-89DC-A82613917BEC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175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8148AAE0-7478-44CE-A0D1-EF73F486BBBD}"/>
            </a:ext>
          </a:extLst>
        </xdr:cNvPr>
        <xdr:cNvSpPr txBox="1"/>
      </xdr:nvSpPr>
      <xdr:spPr>
        <a:xfrm>
          <a:off x="15420975" y="807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176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1CCBD429-CECF-4028-8919-7DE551D12589}"/>
            </a:ext>
          </a:extLst>
        </xdr:cNvPr>
        <xdr:cNvSpPr txBox="1"/>
      </xdr:nvSpPr>
      <xdr:spPr>
        <a:xfrm>
          <a:off x="15420975" y="815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174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A45EF398-FA84-4965-BE07-154AE3722B74}"/>
            </a:ext>
          </a:extLst>
        </xdr:cNvPr>
        <xdr:cNvSpPr txBox="1"/>
      </xdr:nvSpPr>
      <xdr:spPr>
        <a:xfrm>
          <a:off x="15420975" y="804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F422E533-125E-4363-A50D-1536431CCEDB}"/>
            </a:ext>
          </a:extLst>
        </xdr:cNvPr>
        <xdr:cNvSpPr txBox="1"/>
      </xdr:nvSpPr>
      <xdr:spPr>
        <a:xfrm>
          <a:off x="15420975" y="800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EE5BD57-3B65-495A-912C-BE7909278779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141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55803377-C320-480F-9A87-0844A0F52D8F}"/>
            </a:ext>
          </a:extLst>
        </xdr:cNvPr>
        <xdr:cNvSpPr txBox="1"/>
      </xdr:nvSpPr>
      <xdr:spPr>
        <a:xfrm>
          <a:off x="15420975" y="654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1FF0519-D461-4841-97C4-76BFF55732C5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69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8934C68D-8E0E-4E1E-98C0-5B4EB26A7A5F}"/>
            </a:ext>
          </a:extLst>
        </xdr:cNvPr>
        <xdr:cNvSpPr txBox="1"/>
      </xdr:nvSpPr>
      <xdr:spPr>
        <a:xfrm>
          <a:off x="15420975" y="2945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167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DA42482F-6767-48AD-8FCB-F10421DB7C25}"/>
            </a:ext>
          </a:extLst>
        </xdr:cNvPr>
        <xdr:cNvSpPr txBox="1"/>
      </xdr:nvSpPr>
      <xdr:spPr>
        <a:xfrm>
          <a:off x="15420975" y="769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168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BA40C107-1DDE-46E0-B8D9-1BC7E4A9154F}"/>
            </a:ext>
          </a:extLst>
        </xdr:cNvPr>
        <xdr:cNvSpPr txBox="1"/>
      </xdr:nvSpPr>
      <xdr:spPr>
        <a:xfrm>
          <a:off x="15420975" y="774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169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4A8AE54F-BF3E-4A1E-8FB0-81AE32462AAF}"/>
            </a:ext>
          </a:extLst>
        </xdr:cNvPr>
        <xdr:cNvSpPr txBox="1"/>
      </xdr:nvSpPr>
      <xdr:spPr>
        <a:xfrm>
          <a:off x="15420975" y="778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171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28FD506D-4831-4887-912A-F04B9732652A}"/>
            </a:ext>
          </a:extLst>
        </xdr:cNvPr>
        <xdr:cNvSpPr txBox="1"/>
      </xdr:nvSpPr>
      <xdr:spPr>
        <a:xfrm>
          <a:off x="15420975" y="790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84795707-B5DD-4ABC-8481-EB998EF968BE}"/>
            </a:ext>
          </a:extLst>
        </xdr:cNvPr>
        <xdr:cNvSpPr txBox="1"/>
      </xdr:nvSpPr>
      <xdr:spPr>
        <a:xfrm>
          <a:off x="154209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195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29D0CC60-0C73-40ED-8FA7-A0BAB95707FB}"/>
            </a:ext>
          </a:extLst>
        </xdr:cNvPr>
        <xdr:cNvSpPr txBox="1"/>
      </xdr:nvSpPr>
      <xdr:spPr>
        <a:xfrm>
          <a:off x="16906875" y="910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192</xdr:row>
      <xdr:rowOff>0</xdr:rowOff>
    </xdr:from>
    <xdr:ext cx="184731" cy="264560"/>
    <xdr:sp macro="" textlink="">
      <xdr:nvSpPr>
        <xdr:cNvPr id="134" name="3 CuadroTexto">
          <a:extLst>
            <a:ext uri="{FF2B5EF4-FFF2-40B4-BE49-F238E27FC236}">
              <a16:creationId xmlns:a16="http://schemas.microsoft.com/office/drawing/2014/main" id="{7D246D83-611E-4D43-BF68-6D525D6C4E00}"/>
            </a:ext>
          </a:extLst>
        </xdr:cNvPr>
        <xdr:cNvSpPr txBox="1"/>
      </xdr:nvSpPr>
      <xdr:spPr>
        <a:xfrm>
          <a:off x="15420975" y="8971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189</xdr:row>
      <xdr:rowOff>0</xdr:rowOff>
    </xdr:from>
    <xdr:ext cx="184731" cy="264560"/>
    <xdr:sp macro="" textlink="">
      <xdr:nvSpPr>
        <xdr:cNvPr id="135" name="3 CuadroTexto">
          <a:extLst>
            <a:ext uri="{FF2B5EF4-FFF2-40B4-BE49-F238E27FC236}">
              <a16:creationId xmlns:a16="http://schemas.microsoft.com/office/drawing/2014/main" id="{3726606F-AA40-4A97-A5A6-8DB53F6D5C27}"/>
            </a:ext>
          </a:extLst>
        </xdr:cNvPr>
        <xdr:cNvSpPr txBox="1"/>
      </xdr:nvSpPr>
      <xdr:spPr>
        <a:xfrm>
          <a:off x="154209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0</xdr:colOff>
      <xdr:row>189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21B34595-CFFD-4E7C-A565-183F443F89E4}"/>
            </a:ext>
          </a:extLst>
        </xdr:cNvPr>
        <xdr:cNvSpPr txBox="1"/>
      </xdr:nvSpPr>
      <xdr:spPr>
        <a:xfrm>
          <a:off x="16725900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180975</xdr:colOff>
      <xdr:row>189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16ABB6CB-0190-48DF-97C9-1AB9D7921ECC}"/>
            </a:ext>
          </a:extLst>
        </xdr:cNvPr>
        <xdr:cNvSpPr txBox="1"/>
      </xdr:nvSpPr>
      <xdr:spPr>
        <a:xfrm>
          <a:off x="169068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138" name="3 CuadroTexto">
          <a:extLst>
            <a:ext uri="{FF2B5EF4-FFF2-40B4-BE49-F238E27FC236}">
              <a16:creationId xmlns:a16="http://schemas.microsoft.com/office/drawing/2014/main" id="{7904E90B-4D8D-4D6F-A6D9-0629394580F0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193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FB686588-0883-4E17-A161-7C02FD486E38}"/>
            </a:ext>
          </a:extLst>
        </xdr:cNvPr>
        <xdr:cNvSpPr txBox="1"/>
      </xdr:nvSpPr>
      <xdr:spPr>
        <a:xfrm>
          <a:off x="15420975" y="901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202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2E36C98E-BC8D-4556-9D6F-61B11636613E}"/>
            </a:ext>
          </a:extLst>
        </xdr:cNvPr>
        <xdr:cNvSpPr txBox="1"/>
      </xdr:nvSpPr>
      <xdr:spPr>
        <a:xfrm>
          <a:off x="15420975" y="9438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8E519591-9E06-4E8F-803C-813C0B1891E6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DB7DBAB2-4515-4E45-A981-E6443C70B6E7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5A7685E7-CCAE-4F3A-9024-1A6CD0CA06D9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51D2EA1E-27CB-4567-BBAF-ED8D9F279289}"/>
            </a:ext>
          </a:extLst>
        </xdr:cNvPr>
        <xdr:cNvSpPr txBox="1"/>
      </xdr:nvSpPr>
      <xdr:spPr>
        <a:xfrm>
          <a:off x="15420975" y="136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4B010085-D911-4572-88CF-C7292CC7CF30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EA674CEF-E3C1-4D77-83F8-0C72B2334E49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6AD4985-5FAE-4D5E-B94C-683EE1D6B623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48" name="3 CuadroTexto">
          <a:extLst>
            <a:ext uri="{FF2B5EF4-FFF2-40B4-BE49-F238E27FC236}">
              <a16:creationId xmlns:a16="http://schemas.microsoft.com/office/drawing/2014/main" id="{58A0BB0C-BE9A-4E2B-A46B-2E6C08CCBAF5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49" name="3 CuadroTexto">
          <a:extLst>
            <a:ext uri="{FF2B5EF4-FFF2-40B4-BE49-F238E27FC236}">
              <a16:creationId xmlns:a16="http://schemas.microsoft.com/office/drawing/2014/main" id="{DC8CB15B-22CD-4EF8-8B54-70230313633B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50" name="3 CuadroTexto">
          <a:extLst>
            <a:ext uri="{FF2B5EF4-FFF2-40B4-BE49-F238E27FC236}">
              <a16:creationId xmlns:a16="http://schemas.microsoft.com/office/drawing/2014/main" id="{C171E1EE-6031-4C1B-A334-2BFB77EB773A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C9088DCB-E43D-42B1-A745-2EE6325A9CA7}"/>
            </a:ext>
          </a:extLst>
        </xdr:cNvPr>
        <xdr:cNvSpPr txBox="1"/>
      </xdr:nvSpPr>
      <xdr:spPr>
        <a:xfrm>
          <a:off x="15420975" y="388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50C24F54-D2BA-4F19-B30F-0BD39EE134BE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3" name="3 CuadroTexto">
          <a:extLst>
            <a:ext uri="{FF2B5EF4-FFF2-40B4-BE49-F238E27FC236}">
              <a16:creationId xmlns:a16="http://schemas.microsoft.com/office/drawing/2014/main" id="{005A5CD6-B449-4756-9061-9E2E58B69982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4" name="3 CuadroTexto">
          <a:extLst>
            <a:ext uri="{FF2B5EF4-FFF2-40B4-BE49-F238E27FC236}">
              <a16:creationId xmlns:a16="http://schemas.microsoft.com/office/drawing/2014/main" id="{F6B9F14F-CA99-46EA-B75F-ED41D8113478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E477C137-C7D3-4FE7-8DFD-602344C2B159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6" name="3 CuadroTexto">
          <a:extLst>
            <a:ext uri="{FF2B5EF4-FFF2-40B4-BE49-F238E27FC236}">
              <a16:creationId xmlns:a16="http://schemas.microsoft.com/office/drawing/2014/main" id="{5E5E9F62-C26A-471C-AF68-9B0D9F278F5B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7" name="3 CuadroTexto">
          <a:extLst>
            <a:ext uri="{FF2B5EF4-FFF2-40B4-BE49-F238E27FC236}">
              <a16:creationId xmlns:a16="http://schemas.microsoft.com/office/drawing/2014/main" id="{7786BDC9-FCEB-4A8F-ACC5-6C1F84F946C9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8" name="3 CuadroTexto">
          <a:extLst>
            <a:ext uri="{FF2B5EF4-FFF2-40B4-BE49-F238E27FC236}">
              <a16:creationId xmlns:a16="http://schemas.microsoft.com/office/drawing/2014/main" id="{2E79309D-793D-4EB7-BC04-BF5E6A278944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F3AEB5AB-0D19-46A6-AAE1-6692F6A7451B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60" name="3 CuadroTexto">
          <a:extLst>
            <a:ext uri="{FF2B5EF4-FFF2-40B4-BE49-F238E27FC236}">
              <a16:creationId xmlns:a16="http://schemas.microsoft.com/office/drawing/2014/main" id="{EC386DB7-FF4D-48CD-A5E2-F835B8B76F94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D14E8135-8C88-4AAE-B49F-7C9E0379A784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62" name="3 CuadroTexto">
          <a:extLst>
            <a:ext uri="{FF2B5EF4-FFF2-40B4-BE49-F238E27FC236}">
              <a16:creationId xmlns:a16="http://schemas.microsoft.com/office/drawing/2014/main" id="{F05E41FA-5655-4D45-B7B4-91B2C4EB7B4C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22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324DE0C-CC77-42E4-9A65-2C0E67E95B2E}"/>
            </a:ext>
          </a:extLst>
        </xdr:cNvPr>
        <xdr:cNvSpPr txBox="1"/>
      </xdr:nvSpPr>
      <xdr:spPr>
        <a:xfrm>
          <a:off x="1542097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4" name="3 CuadroTexto">
          <a:extLst>
            <a:ext uri="{FF2B5EF4-FFF2-40B4-BE49-F238E27FC236}">
              <a16:creationId xmlns:a16="http://schemas.microsoft.com/office/drawing/2014/main" id="{E13510C1-D957-406D-926C-7D03B907C386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5" name="3 CuadroTexto">
          <a:extLst>
            <a:ext uri="{FF2B5EF4-FFF2-40B4-BE49-F238E27FC236}">
              <a16:creationId xmlns:a16="http://schemas.microsoft.com/office/drawing/2014/main" id="{D3780B95-FF77-4CEC-B9E5-F59A4032497D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E473E45B-2558-4D8F-8273-DE2C466A3F0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8CF4AA21-5685-4DD3-A3B2-AA598F73A09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4453D351-6636-4124-9A87-B0FEA1EA208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965C04DE-ACAF-46AA-896E-EB1F1D832A91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18D16E59-057C-4926-97D9-51F32033722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439B139C-E1B6-4E6F-953F-77C314E6C39F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6B73FBEF-C121-44B2-A13E-3450D3653F05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528F856-8CBB-452C-891D-80D42D847B0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572514DA-86CF-464C-907E-0DABAFE43E22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CBAD5788-7C3A-4663-B05D-2497B77AAB9F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DA481BD2-7A6C-4414-8F29-B868B336C2C5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2EA5E9EF-C0D4-49A8-A670-9AFEB80F34E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085A6E69-E4D2-4D9D-BCC9-4B38D9F4C742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325FF100-9994-4134-BD07-63EFC2E4ABF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9484416F-324C-4E28-B435-E8387F73700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AE211147-036A-4B59-A0EF-24EC400652D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080864D-68D5-40E1-88F5-4431C365D872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3" name="3 CuadroTexto">
          <a:extLst>
            <a:ext uri="{FF2B5EF4-FFF2-40B4-BE49-F238E27FC236}">
              <a16:creationId xmlns:a16="http://schemas.microsoft.com/office/drawing/2014/main" id="{83203D71-7017-4FAD-B741-2FDAD4565164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A6BD0D8-82C4-4302-911D-F4EB40958E02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211B07BF-CD7B-4CEB-8472-0718BC90596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4B54097-0424-4A56-951B-B5DB5AE92CDB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7" name="3 CuadroTexto">
          <a:extLst>
            <a:ext uri="{FF2B5EF4-FFF2-40B4-BE49-F238E27FC236}">
              <a16:creationId xmlns:a16="http://schemas.microsoft.com/office/drawing/2014/main" id="{1F88B148-6941-47BE-ADFB-8ACBB20E131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CA165F10-A931-42C3-938C-9FFDEFDB5A5B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14E268CE-4DF4-49AF-851D-B1466B7C63A6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DF5BD037-8EDF-4719-93CC-62B6F9B26EB8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363D1372-0CFE-4233-865C-C0702B6FE1DF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C8723CC9-6CAC-4A8D-B250-69F07D07CBC7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C4287FCB-9D62-4CBA-B0AF-26E7A46054F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2F2BB8B-43AA-4368-A5F8-44157B1CC628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62269BE6-E19A-4F36-997E-D3C20FCFC4C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A0BA1831-EFDC-4865-BBD9-6C1EC969721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BB37C35-26DC-41A3-941D-B853F4DE1079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E85C13EB-E566-4E26-AEE4-09185E72489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480B6011-9DB7-42DE-9D44-E6791CDED2F4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DFA4C02D-328B-437C-8957-36399EC10E5D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87A031E0-EB75-489B-9A7C-069A6BBB5127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84A04FEB-45B0-45A4-92BB-FC0C6D868A19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A2CD1B56-8299-41AE-AABB-136A77F55D4E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A7D6D168-57E5-43D6-98DB-C3C00D1E385D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73254065-37CC-44BD-BD3E-36CC49527BBA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8EF522FF-5D22-46C1-AE80-E75FA36F31FC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7" name="3 CuadroTexto">
          <a:extLst>
            <a:ext uri="{FF2B5EF4-FFF2-40B4-BE49-F238E27FC236}">
              <a16:creationId xmlns:a16="http://schemas.microsoft.com/office/drawing/2014/main" id="{9C598C25-C8A9-4DFB-8F98-8FA7E005F384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38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089BEDAE-EBC9-4684-A7A8-95BA07295D81}"/>
            </a:ext>
          </a:extLst>
        </xdr:cNvPr>
        <xdr:cNvSpPr txBox="1"/>
      </xdr:nvSpPr>
      <xdr:spPr>
        <a:xfrm>
          <a:off x="1542097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7D90EADD-209F-45D7-83F5-B56F0E12B704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AEC8BA7-7185-4354-A7C9-233892547197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7F6A2D55-470A-4502-B149-A514F78A4855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2" name="3 CuadroTexto">
          <a:extLst>
            <a:ext uri="{FF2B5EF4-FFF2-40B4-BE49-F238E27FC236}">
              <a16:creationId xmlns:a16="http://schemas.microsoft.com/office/drawing/2014/main" id="{49228563-73C6-4DDC-9562-32CBDD6808E1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B07B8DC7-6E70-4291-9C0F-3AA3EA232116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6B1B9426-E707-4933-9E91-7F6CC6908D39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32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15A336-88F3-4811-BDFA-FFE76A611EF9}"/>
            </a:ext>
          </a:extLst>
        </xdr:cNvPr>
        <xdr:cNvSpPr txBox="1"/>
      </xdr:nvSpPr>
      <xdr:spPr>
        <a:xfrm>
          <a:off x="15420975" y="113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4B06E3F4-E1C1-4BB8-A827-008401682A4B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5B55F0E7-E084-4C04-98F5-CE31C1288477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A542D3D4-74CB-4CFC-B34D-1E64197A6B3E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59D61161-F1BF-4419-B851-406E5955D547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90220C35-9C9D-4C0E-BA69-4BC64EC969A3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B5ACB940-B00C-4534-BD30-FF9BC0FA95BF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B2F3DF62-028A-40CC-AE94-EFB98B338192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32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34019693-A427-4B30-83A6-D07130EDBDAF}"/>
            </a:ext>
          </a:extLst>
        </xdr:cNvPr>
        <xdr:cNvSpPr txBox="1"/>
      </xdr:nvSpPr>
      <xdr:spPr>
        <a:xfrm>
          <a:off x="15420975" y="113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93072261-503D-4528-BA5C-E5FD3A28B2E2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19335B-A436-4996-A805-18C936CD400A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83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CF7D6E3-955C-43FC-8493-CD42A7BBFD14}"/>
            </a:ext>
          </a:extLst>
        </xdr:cNvPr>
        <xdr:cNvSpPr txBox="1"/>
      </xdr:nvSpPr>
      <xdr:spPr>
        <a:xfrm>
          <a:off x="15420975" y="3600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5E64B220-BCEA-4833-B8AB-8371B1770D80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44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D5331055-10B1-4E47-AFAE-E664F4F84750}"/>
            </a:ext>
          </a:extLst>
        </xdr:cNvPr>
        <xdr:cNvSpPr txBox="1"/>
      </xdr:nvSpPr>
      <xdr:spPr>
        <a:xfrm>
          <a:off x="154209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32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EE6703C9-7B2C-490E-80FB-3E9E0BC44F72}"/>
            </a:ext>
          </a:extLst>
        </xdr:cNvPr>
        <xdr:cNvSpPr txBox="1"/>
      </xdr:nvSpPr>
      <xdr:spPr>
        <a:xfrm>
          <a:off x="15420975" y="1138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53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A9C2EFF7-AEDF-4D9B-8601-A1C95EA1E5F6}"/>
            </a:ext>
          </a:extLst>
        </xdr:cNvPr>
        <xdr:cNvSpPr txBox="1"/>
      </xdr:nvSpPr>
      <xdr:spPr>
        <a:xfrm>
          <a:off x="15420975" y="2125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1" name="3 CuadroTexto">
          <a:extLst>
            <a:ext uri="{FF2B5EF4-FFF2-40B4-BE49-F238E27FC236}">
              <a16:creationId xmlns:a16="http://schemas.microsoft.com/office/drawing/2014/main" id="{B7335E95-9270-47AD-9760-027B8B2DA444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56752696-F83B-4046-A0FB-F6BE8138B2D8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3" name="3 CuadroTexto">
          <a:extLst>
            <a:ext uri="{FF2B5EF4-FFF2-40B4-BE49-F238E27FC236}">
              <a16:creationId xmlns:a16="http://schemas.microsoft.com/office/drawing/2014/main" id="{362CFBFA-3A16-40ED-9B40-DA252214A933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2A78309C-F876-43A0-AB48-2C9F6C55ABD2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5" name="3 CuadroTexto">
          <a:extLst>
            <a:ext uri="{FF2B5EF4-FFF2-40B4-BE49-F238E27FC236}">
              <a16:creationId xmlns:a16="http://schemas.microsoft.com/office/drawing/2014/main" id="{769D06CE-DB64-4747-AB22-02DA1EFCA1C4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CB6A7E6D-D117-490D-98B5-9FDBA0724AB2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7" name="3 CuadroTexto">
          <a:extLst>
            <a:ext uri="{FF2B5EF4-FFF2-40B4-BE49-F238E27FC236}">
              <a16:creationId xmlns:a16="http://schemas.microsoft.com/office/drawing/2014/main" id="{DA28CD73-780B-4569-8850-DF5C9372D025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56C54BE9-1894-41C4-81A9-61E07D2C6035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29536299-9819-4DEC-A717-634D7127B6B9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40A327D2-28A3-4443-A2E0-E7B60A419353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A271E3FD-8B3D-47FA-BE72-0F4E08FA745A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45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2FF1002F-07F1-4839-B2BE-1DCB5D79F594}"/>
            </a:ext>
          </a:extLst>
        </xdr:cNvPr>
        <xdr:cNvSpPr txBox="1"/>
      </xdr:nvSpPr>
      <xdr:spPr>
        <a:xfrm>
          <a:off x="15420975" y="174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71391582-F8BE-4433-B6AD-1BB6837B77DC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A541F8B-7A80-45D1-903F-ED36B27E91AF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7BCFC544-29B4-444A-A8E0-5CF11628308D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6918FA37-6BD5-4FBC-81EA-5D320B7EC97B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CB56DA58-2207-49CB-8A73-EC083E61F55C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18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980C3B2B-6796-499B-A7B3-932CB04AF3D9}"/>
            </a:ext>
          </a:extLst>
        </xdr:cNvPr>
        <xdr:cNvSpPr txBox="1"/>
      </xdr:nvSpPr>
      <xdr:spPr>
        <a:xfrm>
          <a:off x="154209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D09813B9-B1B5-4E33-95D9-5000F242243B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B35BDF5D-72E8-49B1-B31F-8EA6B20EDE52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144F71A-FC7D-48F0-9898-74F45052282F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BD080C1F-AAEC-44D7-BE2E-EA7BCF63F77F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A4F921EE-7A23-495B-923D-76FB9C4714B1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97752B74-3828-4E06-8C45-B9ACC5D8D9AD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E4DB19AC-074C-48CB-9943-F25B453DD664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6" name="3 CuadroTexto">
          <a:extLst>
            <a:ext uri="{FF2B5EF4-FFF2-40B4-BE49-F238E27FC236}">
              <a16:creationId xmlns:a16="http://schemas.microsoft.com/office/drawing/2014/main" id="{C715D050-11EF-4F9D-B3DD-3A81F7A37CD1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7" name="3 CuadroTexto">
          <a:extLst>
            <a:ext uri="{FF2B5EF4-FFF2-40B4-BE49-F238E27FC236}">
              <a16:creationId xmlns:a16="http://schemas.microsoft.com/office/drawing/2014/main" id="{83209B4B-45FC-4300-9BDF-F7F04A06FF9B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9644C7A7-2B58-4013-9A1A-00A77E389D70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1170D1E3-EDCC-4D1F-BAD1-FBF04B15F3BF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147</xdr:row>
      <xdr:rowOff>0</xdr:rowOff>
    </xdr:from>
    <xdr:ext cx="184731" cy="264560"/>
    <xdr:sp macro="" textlink="">
      <xdr:nvSpPr>
        <xdr:cNvPr id="260" name="3 CuadroTexto">
          <a:extLst>
            <a:ext uri="{FF2B5EF4-FFF2-40B4-BE49-F238E27FC236}">
              <a16:creationId xmlns:a16="http://schemas.microsoft.com/office/drawing/2014/main" id="{FD9CD0E7-F8CB-48F8-A33D-E5DC1379F7D3}"/>
            </a:ext>
          </a:extLst>
        </xdr:cNvPr>
        <xdr:cNvSpPr txBox="1"/>
      </xdr:nvSpPr>
      <xdr:spPr>
        <a:xfrm>
          <a:off x="15420975" y="681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170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E2EECB5E-30AB-40B2-A1EA-AD482390600D}"/>
            </a:ext>
          </a:extLst>
        </xdr:cNvPr>
        <xdr:cNvSpPr txBox="1"/>
      </xdr:nvSpPr>
      <xdr:spPr>
        <a:xfrm>
          <a:off x="15420975" y="784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8998292C-84F9-43D0-9EB2-E622C1D34B3C}"/>
            </a:ext>
          </a:extLst>
        </xdr:cNvPr>
        <xdr:cNvSpPr txBox="1"/>
      </xdr:nvSpPr>
      <xdr:spPr>
        <a:xfrm>
          <a:off x="15420975" y="784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180975</xdr:colOff>
      <xdr:row>170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D6D9201B-A996-4108-A87B-6D86F73C1E79}"/>
            </a:ext>
          </a:extLst>
        </xdr:cNvPr>
        <xdr:cNvSpPr txBox="1"/>
      </xdr:nvSpPr>
      <xdr:spPr>
        <a:xfrm>
          <a:off x="15420975" y="784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5"/>
  <sheetViews>
    <sheetView tabSelected="1" zoomScale="85" zoomScaleNormal="85" workbookViewId="0">
      <selection activeCell="H162" sqref="H162"/>
    </sheetView>
  </sheetViews>
  <sheetFormatPr baseColWidth="10" defaultColWidth="11.42578125" defaultRowHeight="18" x14ac:dyDescent="0.35"/>
  <cols>
    <col min="1" max="1" width="12" style="1" bestFit="1" customWidth="1"/>
    <col min="2" max="2" width="53.140625" style="1" customWidth="1"/>
    <col min="3" max="3" width="59.140625" style="1" customWidth="1"/>
    <col min="4" max="4" width="43.5703125" style="2" customWidth="1"/>
    <col min="5" max="5" width="25.140625" style="8" customWidth="1"/>
    <col min="6" max="6" width="18.7109375" style="3" customWidth="1"/>
    <col min="7" max="7" width="16.85546875" style="1" customWidth="1"/>
    <col min="8" max="8" width="22.28515625" style="1" customWidth="1"/>
    <col min="9" max="9" width="23.85546875" style="1" customWidth="1"/>
    <col min="10" max="19" width="16.85546875" style="1" customWidth="1"/>
    <col min="20" max="20" width="23.5703125" style="1" bestFit="1" customWidth="1"/>
    <col min="21" max="21" width="21.85546875" style="8" customWidth="1"/>
    <col min="22" max="22" width="14" style="1" customWidth="1"/>
    <col min="23" max="23" width="16.42578125" style="1" customWidth="1"/>
    <col min="24" max="16384" width="11.42578125" style="1"/>
  </cols>
  <sheetData>
    <row r="1" spans="1:21" ht="42" customHeight="1" x14ac:dyDescent="0.75">
      <c r="A1" s="4"/>
      <c r="B1" s="4"/>
      <c r="C1" s="4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33" x14ac:dyDescent="0.6">
      <c r="A2" s="17"/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ht="27.75" x14ac:dyDescent="0.5">
      <c r="A3" s="17"/>
      <c r="B3" s="128" t="s">
        <v>453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ht="6" customHeight="1" thickBot="1" x14ac:dyDescent="0.5500000000000000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ht="15.75" customHeight="1" thickBot="1" x14ac:dyDescent="0.4">
      <c r="C5" s="7"/>
      <c r="D5" s="7"/>
      <c r="E5" s="7"/>
      <c r="F5" s="7"/>
      <c r="G5" s="7"/>
      <c r="H5" s="7"/>
      <c r="I5" s="36" t="s">
        <v>24</v>
      </c>
      <c r="J5" s="34" t="s">
        <v>7</v>
      </c>
      <c r="K5" s="34" t="s">
        <v>8</v>
      </c>
      <c r="L5" s="34" t="s">
        <v>9</v>
      </c>
      <c r="M5" s="34" t="s">
        <v>10</v>
      </c>
      <c r="N5" s="34" t="s">
        <v>11</v>
      </c>
      <c r="O5" s="34" t="s">
        <v>12</v>
      </c>
      <c r="P5" s="34" t="s">
        <v>13</v>
      </c>
      <c r="Q5" s="34" t="s">
        <v>14</v>
      </c>
      <c r="R5" s="34" t="s">
        <v>15</v>
      </c>
      <c r="S5" s="35" t="s">
        <v>16</v>
      </c>
    </row>
    <row r="6" spans="1:21" ht="20.25" customHeight="1" x14ac:dyDescent="0.35">
      <c r="C6" s="5"/>
      <c r="D6" s="5"/>
      <c r="E6" s="5"/>
      <c r="F6" s="5"/>
      <c r="G6" s="5"/>
      <c r="H6" s="5"/>
      <c r="I6" s="37" t="s">
        <v>18</v>
      </c>
      <c r="J6" s="32">
        <v>22</v>
      </c>
      <c r="K6" s="32">
        <v>22</v>
      </c>
      <c r="L6" s="32">
        <v>21</v>
      </c>
      <c r="M6" s="32">
        <v>22</v>
      </c>
      <c r="N6" s="32">
        <v>23</v>
      </c>
      <c r="O6" s="32">
        <v>21</v>
      </c>
      <c r="P6" s="32">
        <v>22</v>
      </c>
      <c r="Q6" s="32">
        <v>14</v>
      </c>
      <c r="R6" s="32">
        <v>0</v>
      </c>
      <c r="S6" s="33">
        <v>0</v>
      </c>
    </row>
    <row r="7" spans="1:21" ht="28.5" x14ac:dyDescent="0.35">
      <c r="C7" s="5"/>
      <c r="D7" s="5"/>
      <c r="E7" s="5"/>
      <c r="F7" s="5"/>
      <c r="G7" s="5"/>
      <c r="H7" s="5"/>
      <c r="I7" s="38" t="s">
        <v>23</v>
      </c>
      <c r="J7" s="9">
        <v>18</v>
      </c>
      <c r="K7" s="9">
        <v>17</v>
      </c>
      <c r="L7" s="9">
        <v>17</v>
      </c>
      <c r="M7" s="9">
        <v>18</v>
      </c>
      <c r="N7" s="9">
        <v>18</v>
      </c>
      <c r="O7" s="9">
        <v>17</v>
      </c>
      <c r="P7" s="9">
        <v>17</v>
      </c>
      <c r="Q7" s="9">
        <v>12</v>
      </c>
      <c r="R7" s="9">
        <v>0</v>
      </c>
      <c r="S7" s="29">
        <v>0</v>
      </c>
    </row>
    <row r="8" spans="1:21" ht="20.25" customHeight="1" x14ac:dyDescent="0.35">
      <c r="C8" s="5"/>
      <c r="D8" s="5"/>
      <c r="E8" s="5"/>
      <c r="F8" s="5"/>
      <c r="G8" s="5"/>
      <c r="H8" s="5"/>
      <c r="I8" s="39" t="s">
        <v>20</v>
      </c>
      <c r="J8" s="9">
        <v>13</v>
      </c>
      <c r="K8" s="9">
        <v>13</v>
      </c>
      <c r="L8" s="9">
        <v>13</v>
      </c>
      <c r="M8" s="9">
        <v>13</v>
      </c>
      <c r="N8" s="9">
        <v>14</v>
      </c>
      <c r="O8" s="9">
        <v>13</v>
      </c>
      <c r="P8" s="9">
        <v>13</v>
      </c>
      <c r="Q8" s="9">
        <v>8</v>
      </c>
      <c r="R8" s="9">
        <v>0</v>
      </c>
      <c r="S8" s="29">
        <v>0</v>
      </c>
    </row>
    <row r="9" spans="1:21" ht="20.25" customHeight="1" x14ac:dyDescent="0.35">
      <c r="C9" s="5"/>
      <c r="D9" s="5"/>
      <c r="E9" s="5"/>
      <c r="F9" s="5" t="s">
        <v>398</v>
      </c>
      <c r="G9" s="5"/>
      <c r="H9" s="5"/>
      <c r="I9" s="39" t="s">
        <v>22</v>
      </c>
      <c r="J9" s="9">
        <v>31</v>
      </c>
      <c r="K9" s="9">
        <v>30</v>
      </c>
      <c r="L9" s="9">
        <v>31</v>
      </c>
      <c r="M9" s="9">
        <v>30</v>
      </c>
      <c r="N9" s="9">
        <v>31</v>
      </c>
      <c r="O9" s="9">
        <v>31</v>
      </c>
      <c r="P9" s="9">
        <v>30</v>
      </c>
      <c r="Q9" s="9">
        <v>20</v>
      </c>
      <c r="R9" s="9">
        <v>0</v>
      </c>
      <c r="S9" s="29">
        <v>0</v>
      </c>
    </row>
    <row r="10" spans="1:21" ht="20.25" customHeight="1" x14ac:dyDescent="0.35">
      <c r="C10" s="5"/>
      <c r="D10" s="5"/>
      <c r="E10" s="5"/>
      <c r="F10" s="5"/>
      <c r="G10" s="5"/>
      <c r="H10" s="5"/>
      <c r="I10" s="39" t="s">
        <v>455</v>
      </c>
      <c r="J10" s="9">
        <v>26</v>
      </c>
      <c r="K10" s="9">
        <v>26</v>
      </c>
      <c r="L10" s="9">
        <v>26</v>
      </c>
      <c r="M10" s="9">
        <v>26</v>
      </c>
      <c r="N10" s="9">
        <v>27</v>
      </c>
      <c r="O10" s="9">
        <v>26</v>
      </c>
      <c r="P10" s="9">
        <v>26</v>
      </c>
      <c r="Q10" s="9">
        <v>14</v>
      </c>
      <c r="R10" s="9">
        <v>0</v>
      </c>
      <c r="S10" s="29">
        <v>0</v>
      </c>
    </row>
    <row r="11" spans="1:21" ht="20.25" customHeight="1" x14ac:dyDescent="0.35">
      <c r="C11" s="5"/>
      <c r="D11" s="5"/>
      <c r="E11" s="5"/>
      <c r="F11" s="5"/>
      <c r="G11" s="5"/>
      <c r="H11" s="5"/>
      <c r="I11" s="39" t="s">
        <v>171</v>
      </c>
      <c r="J11" s="9">
        <v>9</v>
      </c>
      <c r="K11" s="9">
        <v>9</v>
      </c>
      <c r="L11" s="9">
        <v>8</v>
      </c>
      <c r="M11" s="9">
        <v>9</v>
      </c>
      <c r="N11" s="9">
        <v>9</v>
      </c>
      <c r="O11" s="9">
        <v>8</v>
      </c>
      <c r="P11" s="9">
        <v>9</v>
      </c>
      <c r="Q11" s="9">
        <v>6</v>
      </c>
      <c r="R11" s="9">
        <v>0</v>
      </c>
      <c r="S11" s="29">
        <v>0</v>
      </c>
    </row>
    <row r="12" spans="1:21" ht="20.25" customHeight="1" x14ac:dyDescent="0.35">
      <c r="C12" s="5"/>
      <c r="D12" s="5"/>
      <c r="E12" s="5"/>
      <c r="F12" s="5"/>
      <c r="G12" s="5"/>
      <c r="H12" s="5"/>
      <c r="I12" s="39" t="s">
        <v>121</v>
      </c>
      <c r="J12" s="9">
        <v>9</v>
      </c>
      <c r="K12" s="9">
        <v>8</v>
      </c>
      <c r="L12" s="9">
        <v>9</v>
      </c>
      <c r="M12" s="9">
        <v>9</v>
      </c>
      <c r="N12" s="9">
        <v>9</v>
      </c>
      <c r="O12" s="9">
        <v>8</v>
      </c>
      <c r="P12" s="9">
        <v>9</v>
      </c>
      <c r="Q12" s="9">
        <v>6</v>
      </c>
      <c r="R12" s="9">
        <v>0</v>
      </c>
      <c r="S12" s="29">
        <v>0</v>
      </c>
    </row>
    <row r="13" spans="1:21" ht="20.25" customHeight="1" x14ac:dyDescent="0.35">
      <c r="C13" s="5"/>
      <c r="D13" s="5"/>
      <c r="E13" s="5"/>
      <c r="F13" s="5"/>
      <c r="G13" s="5"/>
      <c r="H13" s="5"/>
      <c r="I13" s="39" t="s">
        <v>19</v>
      </c>
      <c r="J13" s="9">
        <v>4</v>
      </c>
      <c r="K13" s="9">
        <v>4</v>
      </c>
      <c r="L13" s="9">
        <v>5</v>
      </c>
      <c r="M13" s="9">
        <v>4</v>
      </c>
      <c r="N13" s="9">
        <v>4</v>
      </c>
      <c r="O13" s="9">
        <v>5</v>
      </c>
      <c r="P13" s="9">
        <v>4</v>
      </c>
      <c r="Q13" s="9">
        <v>3</v>
      </c>
      <c r="R13" s="9">
        <v>0</v>
      </c>
      <c r="S13" s="29">
        <v>0</v>
      </c>
    </row>
    <row r="14" spans="1:21" ht="24" x14ac:dyDescent="0.35">
      <c r="C14" s="5"/>
      <c r="D14" s="5"/>
      <c r="E14" s="5"/>
      <c r="F14" s="5"/>
      <c r="G14" s="5"/>
      <c r="H14" s="5"/>
      <c r="I14" s="39" t="s">
        <v>381</v>
      </c>
      <c r="J14" s="9">
        <v>9</v>
      </c>
      <c r="K14" s="9">
        <v>8</v>
      </c>
      <c r="L14" s="9">
        <v>10</v>
      </c>
      <c r="M14" s="9">
        <v>8</v>
      </c>
      <c r="N14" s="9">
        <v>8</v>
      </c>
      <c r="O14" s="9">
        <v>10</v>
      </c>
      <c r="P14" s="9">
        <v>8</v>
      </c>
      <c r="Q14" s="9">
        <v>6</v>
      </c>
      <c r="R14" s="9">
        <v>0</v>
      </c>
      <c r="S14" s="29">
        <v>0</v>
      </c>
    </row>
    <row r="15" spans="1:21" ht="27.75" thickBot="1" x14ac:dyDescent="0.4">
      <c r="C15" s="5"/>
      <c r="D15" s="5"/>
      <c r="E15" s="5"/>
      <c r="F15" s="5"/>
      <c r="G15" s="5"/>
      <c r="H15" s="5"/>
      <c r="I15" s="40" t="s">
        <v>330</v>
      </c>
      <c r="J15" s="30">
        <v>22</v>
      </c>
      <c r="K15" s="30">
        <v>22</v>
      </c>
      <c r="L15" s="30">
        <v>22</v>
      </c>
      <c r="M15" s="30">
        <v>21</v>
      </c>
      <c r="N15" s="30">
        <v>22</v>
      </c>
      <c r="O15" s="30">
        <v>22</v>
      </c>
      <c r="P15" s="30">
        <v>22</v>
      </c>
      <c r="Q15" s="30">
        <v>14</v>
      </c>
      <c r="R15" s="30">
        <v>0</v>
      </c>
      <c r="S15" s="31">
        <v>0</v>
      </c>
    </row>
    <row r="16" spans="1:21" ht="28.5" customHeight="1" thickBot="1" x14ac:dyDescent="0.4">
      <c r="C16" s="21"/>
      <c r="D16" s="21"/>
      <c r="E16" s="21"/>
      <c r="F16" s="21"/>
      <c r="G16" s="21"/>
      <c r="H16" s="21"/>
      <c r="I16" s="21"/>
    </row>
    <row r="17" spans="1:21" ht="30.75" thickBot="1" x14ac:dyDescent="0.4">
      <c r="A17" s="46" t="s">
        <v>391</v>
      </c>
      <c r="B17" s="41" t="s">
        <v>450</v>
      </c>
      <c r="C17" s="41" t="s">
        <v>1</v>
      </c>
      <c r="D17" s="41" t="s">
        <v>21</v>
      </c>
      <c r="E17" s="41" t="s">
        <v>2</v>
      </c>
      <c r="F17" s="41" t="s">
        <v>3</v>
      </c>
      <c r="G17" s="41" t="s">
        <v>4</v>
      </c>
      <c r="H17" s="41" t="s">
        <v>5</v>
      </c>
      <c r="I17" s="41" t="s">
        <v>6</v>
      </c>
      <c r="J17" s="42" t="s">
        <v>7</v>
      </c>
      <c r="K17" s="42" t="s">
        <v>8</v>
      </c>
      <c r="L17" s="42" t="s">
        <v>9</v>
      </c>
      <c r="M17" s="42" t="s">
        <v>10</v>
      </c>
      <c r="N17" s="42" t="s">
        <v>11</v>
      </c>
      <c r="O17" s="42" t="s">
        <v>12</v>
      </c>
      <c r="P17" s="42" t="s">
        <v>13</v>
      </c>
      <c r="Q17" s="42" t="s">
        <v>14</v>
      </c>
      <c r="R17" s="42" t="s">
        <v>15</v>
      </c>
      <c r="S17" s="43" t="s">
        <v>16</v>
      </c>
      <c r="T17" s="44" t="s">
        <v>17</v>
      </c>
      <c r="U17" s="45" t="s">
        <v>270</v>
      </c>
    </row>
    <row r="18" spans="1:21" s="11" customFormat="1" ht="30" x14ac:dyDescent="0.3">
      <c r="A18" s="49">
        <v>1</v>
      </c>
      <c r="B18" s="50" t="s">
        <v>226</v>
      </c>
      <c r="C18" s="51" t="s">
        <v>222</v>
      </c>
      <c r="D18" s="51" t="s">
        <v>348</v>
      </c>
      <c r="E18" s="52" t="s">
        <v>25</v>
      </c>
      <c r="F18" s="53" t="s">
        <v>349</v>
      </c>
      <c r="G18" s="53">
        <v>3</v>
      </c>
      <c r="H18" s="54">
        <v>8</v>
      </c>
      <c r="I18" s="54">
        <f>+H18*G18</f>
        <v>24</v>
      </c>
      <c r="J18" s="102">
        <f t="shared" ref="J18:S18" si="0">+$I$18*J6</f>
        <v>528</v>
      </c>
      <c r="K18" s="102">
        <f t="shared" si="0"/>
        <v>528</v>
      </c>
      <c r="L18" s="102">
        <f t="shared" si="0"/>
        <v>504</v>
      </c>
      <c r="M18" s="102">
        <f t="shared" si="0"/>
        <v>528</v>
      </c>
      <c r="N18" s="102">
        <f t="shared" si="0"/>
        <v>552</v>
      </c>
      <c r="O18" s="102">
        <f t="shared" si="0"/>
        <v>504</v>
      </c>
      <c r="P18" s="102">
        <f t="shared" si="0"/>
        <v>528</v>
      </c>
      <c r="Q18" s="102">
        <f t="shared" si="0"/>
        <v>336</v>
      </c>
      <c r="R18" s="102">
        <f t="shared" si="0"/>
        <v>0</v>
      </c>
      <c r="S18" s="102">
        <f t="shared" si="0"/>
        <v>0</v>
      </c>
      <c r="T18" s="102">
        <f>SUM(J18:S18)</f>
        <v>4008</v>
      </c>
      <c r="U18" s="118">
        <f>SUM(T18:T21)</f>
        <v>12525</v>
      </c>
    </row>
    <row r="19" spans="1:21" s="11" customFormat="1" ht="30" x14ac:dyDescent="0.3">
      <c r="A19" s="55">
        <v>2</v>
      </c>
      <c r="B19" s="23" t="s">
        <v>226</v>
      </c>
      <c r="C19" s="19" t="s">
        <v>222</v>
      </c>
      <c r="D19" s="19" t="s">
        <v>348</v>
      </c>
      <c r="E19" s="14" t="s">
        <v>25</v>
      </c>
      <c r="F19" s="24" t="s">
        <v>389</v>
      </c>
      <c r="G19" s="24">
        <v>3</v>
      </c>
      <c r="H19" s="12">
        <v>8</v>
      </c>
      <c r="I19" s="12">
        <f t="shared" ref="I19:I78" si="1">+H19*G19</f>
        <v>24</v>
      </c>
      <c r="J19" s="104">
        <f t="shared" ref="J19:S19" si="2">+$I$19*J6</f>
        <v>528</v>
      </c>
      <c r="K19" s="104">
        <f t="shared" si="2"/>
        <v>528</v>
      </c>
      <c r="L19" s="104">
        <f t="shared" si="2"/>
        <v>504</v>
      </c>
      <c r="M19" s="104">
        <f t="shared" si="2"/>
        <v>528</v>
      </c>
      <c r="N19" s="104">
        <f t="shared" si="2"/>
        <v>552</v>
      </c>
      <c r="O19" s="104">
        <f t="shared" si="2"/>
        <v>504</v>
      </c>
      <c r="P19" s="104">
        <f t="shared" si="2"/>
        <v>528</v>
      </c>
      <c r="Q19" s="104">
        <f t="shared" si="2"/>
        <v>336</v>
      </c>
      <c r="R19" s="104">
        <f t="shared" si="2"/>
        <v>0</v>
      </c>
      <c r="S19" s="104">
        <f t="shared" si="2"/>
        <v>0</v>
      </c>
      <c r="T19" s="104">
        <f t="shared" ref="T19:T84" si="3">SUM(J19:S19)</f>
        <v>4008</v>
      </c>
      <c r="U19" s="119"/>
    </row>
    <row r="20" spans="1:21" s="11" customFormat="1" ht="30" x14ac:dyDescent="0.3">
      <c r="A20" s="55">
        <v>3</v>
      </c>
      <c r="B20" s="23" t="s">
        <v>226</v>
      </c>
      <c r="C20" s="19" t="s">
        <v>449</v>
      </c>
      <c r="D20" s="19" t="s">
        <v>348</v>
      </c>
      <c r="E20" s="14" t="s">
        <v>25</v>
      </c>
      <c r="F20" s="24" t="s">
        <v>448</v>
      </c>
      <c r="G20" s="24">
        <v>1</v>
      </c>
      <c r="H20" s="12">
        <v>11</v>
      </c>
      <c r="I20" s="12">
        <f t="shared" si="1"/>
        <v>11</v>
      </c>
      <c r="J20" s="104">
        <f>+$I$20*J6</f>
        <v>242</v>
      </c>
      <c r="K20" s="104">
        <f t="shared" ref="K20:S20" si="4">+$I$20*K6</f>
        <v>242</v>
      </c>
      <c r="L20" s="104">
        <f t="shared" si="4"/>
        <v>231</v>
      </c>
      <c r="M20" s="104">
        <f t="shared" si="4"/>
        <v>242</v>
      </c>
      <c r="N20" s="104">
        <f t="shared" si="4"/>
        <v>253</v>
      </c>
      <c r="O20" s="104">
        <f t="shared" si="4"/>
        <v>231</v>
      </c>
      <c r="P20" s="104">
        <f t="shared" si="4"/>
        <v>242</v>
      </c>
      <c r="Q20" s="104">
        <f t="shared" si="4"/>
        <v>154</v>
      </c>
      <c r="R20" s="104">
        <f t="shared" si="4"/>
        <v>0</v>
      </c>
      <c r="S20" s="104">
        <f t="shared" si="4"/>
        <v>0</v>
      </c>
      <c r="T20" s="104">
        <f t="shared" si="3"/>
        <v>1837</v>
      </c>
      <c r="U20" s="119"/>
    </row>
    <row r="21" spans="1:21" s="11" customFormat="1" ht="30.75" thickBot="1" x14ac:dyDescent="0.35">
      <c r="A21" s="56">
        <v>4</v>
      </c>
      <c r="B21" s="57" t="s">
        <v>226</v>
      </c>
      <c r="C21" s="58" t="s">
        <v>472</v>
      </c>
      <c r="D21" s="58" t="s">
        <v>101</v>
      </c>
      <c r="E21" s="59" t="s">
        <v>28</v>
      </c>
      <c r="F21" s="60" t="s">
        <v>350</v>
      </c>
      <c r="G21" s="60">
        <v>2</v>
      </c>
      <c r="H21" s="61">
        <v>8</v>
      </c>
      <c r="I21" s="61">
        <f t="shared" si="1"/>
        <v>16</v>
      </c>
      <c r="J21" s="105">
        <f t="shared" ref="J21:S21" si="5">+$I$21*J6</f>
        <v>352</v>
      </c>
      <c r="K21" s="105">
        <f t="shared" si="5"/>
        <v>352</v>
      </c>
      <c r="L21" s="105">
        <f t="shared" si="5"/>
        <v>336</v>
      </c>
      <c r="M21" s="105">
        <f t="shared" si="5"/>
        <v>352</v>
      </c>
      <c r="N21" s="105">
        <f t="shared" si="5"/>
        <v>368</v>
      </c>
      <c r="O21" s="105">
        <f t="shared" si="5"/>
        <v>336</v>
      </c>
      <c r="P21" s="105">
        <f t="shared" si="5"/>
        <v>352</v>
      </c>
      <c r="Q21" s="105">
        <f t="shared" si="5"/>
        <v>224</v>
      </c>
      <c r="R21" s="105">
        <f t="shared" si="5"/>
        <v>0</v>
      </c>
      <c r="S21" s="105">
        <f t="shared" si="5"/>
        <v>0</v>
      </c>
      <c r="T21" s="105">
        <f t="shared" si="3"/>
        <v>2672</v>
      </c>
      <c r="U21" s="120"/>
    </row>
    <row r="22" spans="1:21" s="11" customFormat="1" ht="45" x14ac:dyDescent="0.3">
      <c r="A22" s="49">
        <v>5</v>
      </c>
      <c r="B22" s="62" t="s">
        <v>122</v>
      </c>
      <c r="C22" s="63" t="s">
        <v>465</v>
      </c>
      <c r="D22" s="64" t="s">
        <v>464</v>
      </c>
      <c r="E22" s="54" t="s">
        <v>25</v>
      </c>
      <c r="F22" s="53" t="s">
        <v>399</v>
      </c>
      <c r="G22" s="54">
        <v>1</v>
      </c>
      <c r="H22" s="54">
        <v>4</v>
      </c>
      <c r="I22" s="54">
        <f>+G22*H22</f>
        <v>4</v>
      </c>
      <c r="J22" s="102">
        <f t="shared" ref="J22:S22" si="6">+$I$22*J6</f>
        <v>88</v>
      </c>
      <c r="K22" s="102">
        <f t="shared" si="6"/>
        <v>88</v>
      </c>
      <c r="L22" s="102">
        <f t="shared" si="6"/>
        <v>84</v>
      </c>
      <c r="M22" s="102">
        <f t="shared" si="6"/>
        <v>88</v>
      </c>
      <c r="N22" s="102">
        <f t="shared" si="6"/>
        <v>92</v>
      </c>
      <c r="O22" s="102">
        <f t="shared" si="6"/>
        <v>84</v>
      </c>
      <c r="P22" s="102">
        <f t="shared" si="6"/>
        <v>88</v>
      </c>
      <c r="Q22" s="102">
        <f t="shared" si="6"/>
        <v>56</v>
      </c>
      <c r="R22" s="102">
        <f t="shared" si="6"/>
        <v>0</v>
      </c>
      <c r="S22" s="102">
        <f t="shared" si="6"/>
        <v>0</v>
      </c>
      <c r="T22" s="102">
        <f t="shared" si="3"/>
        <v>668</v>
      </c>
      <c r="U22" s="118">
        <f>SUM(T22:T43)</f>
        <v>15364</v>
      </c>
    </row>
    <row r="23" spans="1:21" s="11" customFormat="1" ht="30" x14ac:dyDescent="0.3">
      <c r="A23" s="55">
        <v>6</v>
      </c>
      <c r="B23" s="16" t="s">
        <v>122</v>
      </c>
      <c r="C23" s="13" t="s">
        <v>465</v>
      </c>
      <c r="D23" s="22" t="s">
        <v>400</v>
      </c>
      <c r="E23" s="12" t="s">
        <v>25</v>
      </c>
      <c r="F23" s="24" t="s">
        <v>346</v>
      </c>
      <c r="G23" s="12">
        <v>1</v>
      </c>
      <c r="H23" s="12">
        <v>7</v>
      </c>
      <c r="I23" s="12">
        <f t="shared" ref="I23:I43" si="7">+G23*H23</f>
        <v>7</v>
      </c>
      <c r="J23" s="104">
        <f t="shared" ref="J23:S23" si="8">+$I$23*J6</f>
        <v>154</v>
      </c>
      <c r="K23" s="104">
        <f t="shared" si="8"/>
        <v>154</v>
      </c>
      <c r="L23" s="104">
        <f t="shared" si="8"/>
        <v>147</v>
      </c>
      <c r="M23" s="104">
        <f t="shared" si="8"/>
        <v>154</v>
      </c>
      <c r="N23" s="104">
        <f t="shared" si="8"/>
        <v>161</v>
      </c>
      <c r="O23" s="104">
        <f t="shared" si="8"/>
        <v>147</v>
      </c>
      <c r="P23" s="104">
        <f t="shared" si="8"/>
        <v>154</v>
      </c>
      <c r="Q23" s="104">
        <f t="shared" si="8"/>
        <v>98</v>
      </c>
      <c r="R23" s="104">
        <f t="shared" si="8"/>
        <v>0</v>
      </c>
      <c r="S23" s="104">
        <f t="shared" si="8"/>
        <v>0</v>
      </c>
      <c r="T23" s="104">
        <f t="shared" si="3"/>
        <v>1169</v>
      </c>
      <c r="U23" s="119"/>
    </row>
    <row r="24" spans="1:21" s="11" customFormat="1" ht="30" x14ac:dyDescent="0.3">
      <c r="A24" s="55">
        <v>7</v>
      </c>
      <c r="B24" s="16" t="s">
        <v>122</v>
      </c>
      <c r="C24" s="13" t="s">
        <v>466</v>
      </c>
      <c r="D24" s="22" t="s">
        <v>123</v>
      </c>
      <c r="E24" s="12" t="s">
        <v>25</v>
      </c>
      <c r="F24" s="24" t="s">
        <v>274</v>
      </c>
      <c r="G24" s="12">
        <v>1</v>
      </c>
      <c r="H24" s="12">
        <v>3</v>
      </c>
      <c r="I24" s="12">
        <f t="shared" si="7"/>
        <v>3</v>
      </c>
      <c r="J24" s="104">
        <f t="shared" ref="J24:S24" si="9">+$I$24*J6</f>
        <v>66</v>
      </c>
      <c r="K24" s="104">
        <f t="shared" si="9"/>
        <v>66</v>
      </c>
      <c r="L24" s="104">
        <f t="shared" si="9"/>
        <v>63</v>
      </c>
      <c r="M24" s="104">
        <f t="shared" si="9"/>
        <v>66</v>
      </c>
      <c r="N24" s="104">
        <f t="shared" si="9"/>
        <v>69</v>
      </c>
      <c r="O24" s="104">
        <f t="shared" si="9"/>
        <v>63</v>
      </c>
      <c r="P24" s="104">
        <f t="shared" si="9"/>
        <v>66</v>
      </c>
      <c r="Q24" s="104">
        <f t="shared" si="9"/>
        <v>42</v>
      </c>
      <c r="R24" s="104">
        <f t="shared" si="9"/>
        <v>0</v>
      </c>
      <c r="S24" s="104">
        <f t="shared" si="9"/>
        <v>0</v>
      </c>
      <c r="T24" s="104">
        <f t="shared" si="3"/>
        <v>501</v>
      </c>
      <c r="U24" s="119"/>
    </row>
    <row r="25" spans="1:21" s="11" customFormat="1" ht="30" x14ac:dyDescent="0.3">
      <c r="A25" s="55">
        <v>8</v>
      </c>
      <c r="B25" s="16" t="s">
        <v>122</v>
      </c>
      <c r="C25" s="13" t="s">
        <v>124</v>
      </c>
      <c r="D25" s="22" t="s">
        <v>400</v>
      </c>
      <c r="E25" s="12" t="s">
        <v>25</v>
      </c>
      <c r="F25" s="24" t="s">
        <v>401</v>
      </c>
      <c r="G25" s="12">
        <v>1</v>
      </c>
      <c r="H25" s="12">
        <v>7</v>
      </c>
      <c r="I25" s="12">
        <f t="shared" si="7"/>
        <v>7</v>
      </c>
      <c r="J25" s="104">
        <f t="shared" ref="J25:S25" si="10">+$I$25*J6</f>
        <v>154</v>
      </c>
      <c r="K25" s="104">
        <f t="shared" si="10"/>
        <v>154</v>
      </c>
      <c r="L25" s="104">
        <f t="shared" si="10"/>
        <v>147</v>
      </c>
      <c r="M25" s="104">
        <f t="shared" si="10"/>
        <v>154</v>
      </c>
      <c r="N25" s="104">
        <f t="shared" si="10"/>
        <v>161</v>
      </c>
      <c r="O25" s="104">
        <f t="shared" si="10"/>
        <v>147</v>
      </c>
      <c r="P25" s="104">
        <f t="shared" si="10"/>
        <v>154</v>
      </c>
      <c r="Q25" s="104">
        <f t="shared" si="10"/>
        <v>98</v>
      </c>
      <c r="R25" s="104">
        <f t="shared" si="10"/>
        <v>0</v>
      </c>
      <c r="S25" s="104">
        <f t="shared" si="10"/>
        <v>0</v>
      </c>
      <c r="T25" s="104">
        <f t="shared" si="3"/>
        <v>1169</v>
      </c>
      <c r="U25" s="119"/>
    </row>
    <row r="26" spans="1:21" s="11" customFormat="1" ht="30" x14ac:dyDescent="0.3">
      <c r="A26" s="55">
        <v>9</v>
      </c>
      <c r="B26" s="16" t="s">
        <v>122</v>
      </c>
      <c r="C26" s="13" t="s">
        <v>125</v>
      </c>
      <c r="D26" s="22" t="s">
        <v>126</v>
      </c>
      <c r="E26" s="12" t="s">
        <v>25</v>
      </c>
      <c r="F26" s="24" t="s">
        <v>274</v>
      </c>
      <c r="G26" s="12">
        <v>1</v>
      </c>
      <c r="H26" s="12">
        <v>3</v>
      </c>
      <c r="I26" s="12">
        <f t="shared" si="7"/>
        <v>3</v>
      </c>
      <c r="J26" s="104">
        <f t="shared" ref="J26:S26" si="11">+$I$26*J6</f>
        <v>66</v>
      </c>
      <c r="K26" s="104">
        <f t="shared" si="11"/>
        <v>66</v>
      </c>
      <c r="L26" s="104">
        <f t="shared" si="11"/>
        <v>63</v>
      </c>
      <c r="M26" s="104">
        <f t="shared" si="11"/>
        <v>66</v>
      </c>
      <c r="N26" s="104">
        <f t="shared" si="11"/>
        <v>69</v>
      </c>
      <c r="O26" s="104">
        <f t="shared" si="11"/>
        <v>63</v>
      </c>
      <c r="P26" s="104">
        <f t="shared" si="11"/>
        <v>66</v>
      </c>
      <c r="Q26" s="104">
        <f t="shared" si="11"/>
        <v>42</v>
      </c>
      <c r="R26" s="104">
        <f t="shared" si="11"/>
        <v>0</v>
      </c>
      <c r="S26" s="104">
        <f t="shared" si="11"/>
        <v>0</v>
      </c>
      <c r="T26" s="104">
        <f t="shared" si="3"/>
        <v>501</v>
      </c>
      <c r="U26" s="119"/>
    </row>
    <row r="27" spans="1:21" s="11" customFormat="1" ht="30" x14ac:dyDescent="0.3">
      <c r="A27" s="55">
        <v>10</v>
      </c>
      <c r="B27" s="16" t="s">
        <v>122</v>
      </c>
      <c r="C27" s="13" t="s">
        <v>467</v>
      </c>
      <c r="D27" s="22" t="s">
        <v>127</v>
      </c>
      <c r="E27" s="12" t="s">
        <v>25</v>
      </c>
      <c r="F27" s="24" t="s">
        <v>273</v>
      </c>
      <c r="G27" s="12">
        <v>1</v>
      </c>
      <c r="H27" s="12">
        <v>4</v>
      </c>
      <c r="I27" s="12">
        <f t="shared" si="7"/>
        <v>4</v>
      </c>
      <c r="J27" s="104">
        <f t="shared" ref="J27:S27" si="12">+$I$27*J6</f>
        <v>88</v>
      </c>
      <c r="K27" s="104">
        <f t="shared" si="12"/>
        <v>88</v>
      </c>
      <c r="L27" s="104">
        <f t="shared" si="12"/>
        <v>84</v>
      </c>
      <c r="M27" s="104">
        <f t="shared" si="12"/>
        <v>88</v>
      </c>
      <c r="N27" s="104">
        <f t="shared" si="12"/>
        <v>92</v>
      </c>
      <c r="O27" s="104">
        <f t="shared" si="12"/>
        <v>84</v>
      </c>
      <c r="P27" s="104">
        <f t="shared" si="12"/>
        <v>88</v>
      </c>
      <c r="Q27" s="104">
        <f t="shared" si="12"/>
        <v>56</v>
      </c>
      <c r="R27" s="104">
        <f t="shared" si="12"/>
        <v>0</v>
      </c>
      <c r="S27" s="104">
        <f t="shared" si="12"/>
        <v>0</v>
      </c>
      <c r="T27" s="104">
        <f t="shared" si="3"/>
        <v>668</v>
      </c>
      <c r="U27" s="119"/>
    </row>
    <row r="28" spans="1:21" s="11" customFormat="1" ht="30" x14ac:dyDescent="0.3">
      <c r="A28" s="55">
        <v>11</v>
      </c>
      <c r="B28" s="16" t="s">
        <v>122</v>
      </c>
      <c r="C28" s="13" t="s">
        <v>468</v>
      </c>
      <c r="D28" s="22" t="s">
        <v>128</v>
      </c>
      <c r="E28" s="12" t="s">
        <v>25</v>
      </c>
      <c r="F28" s="24" t="s">
        <v>276</v>
      </c>
      <c r="G28" s="12">
        <v>1</v>
      </c>
      <c r="H28" s="12">
        <v>2</v>
      </c>
      <c r="I28" s="12">
        <f t="shared" si="7"/>
        <v>2</v>
      </c>
      <c r="J28" s="104">
        <f t="shared" ref="J28:S28" si="13">+$I$28*J6</f>
        <v>44</v>
      </c>
      <c r="K28" s="104">
        <f t="shared" si="13"/>
        <v>44</v>
      </c>
      <c r="L28" s="104">
        <f t="shared" si="13"/>
        <v>42</v>
      </c>
      <c r="M28" s="104">
        <f t="shared" si="13"/>
        <v>44</v>
      </c>
      <c r="N28" s="104">
        <f t="shared" si="13"/>
        <v>46</v>
      </c>
      <c r="O28" s="104">
        <f t="shared" si="13"/>
        <v>42</v>
      </c>
      <c r="P28" s="104">
        <f t="shared" si="13"/>
        <v>44</v>
      </c>
      <c r="Q28" s="104">
        <f t="shared" si="13"/>
        <v>28</v>
      </c>
      <c r="R28" s="104">
        <f t="shared" si="13"/>
        <v>0</v>
      </c>
      <c r="S28" s="104">
        <f t="shared" si="13"/>
        <v>0</v>
      </c>
      <c r="T28" s="104">
        <f t="shared" si="3"/>
        <v>334</v>
      </c>
      <c r="U28" s="119"/>
    </row>
    <row r="29" spans="1:21" s="11" customFormat="1" ht="30" x14ac:dyDescent="0.3">
      <c r="A29" s="55">
        <v>12</v>
      </c>
      <c r="B29" s="16" t="s">
        <v>122</v>
      </c>
      <c r="C29" s="13" t="s">
        <v>471</v>
      </c>
      <c r="D29" s="22" t="s">
        <v>402</v>
      </c>
      <c r="E29" s="12" t="s">
        <v>25</v>
      </c>
      <c r="F29" s="24" t="s">
        <v>456</v>
      </c>
      <c r="G29" s="12">
        <v>1</v>
      </c>
      <c r="H29" s="12">
        <v>1</v>
      </c>
      <c r="I29" s="12">
        <f t="shared" si="7"/>
        <v>1</v>
      </c>
      <c r="J29" s="104">
        <f t="shared" ref="J29:S29" si="14">+$I$29*J6</f>
        <v>22</v>
      </c>
      <c r="K29" s="104">
        <f t="shared" si="14"/>
        <v>22</v>
      </c>
      <c r="L29" s="104">
        <f t="shared" si="14"/>
        <v>21</v>
      </c>
      <c r="M29" s="104">
        <f t="shared" si="14"/>
        <v>22</v>
      </c>
      <c r="N29" s="104">
        <f t="shared" si="14"/>
        <v>23</v>
      </c>
      <c r="O29" s="104">
        <f t="shared" si="14"/>
        <v>21</v>
      </c>
      <c r="P29" s="104">
        <f t="shared" si="14"/>
        <v>22</v>
      </c>
      <c r="Q29" s="104">
        <f t="shared" si="14"/>
        <v>14</v>
      </c>
      <c r="R29" s="104">
        <f t="shared" si="14"/>
        <v>0</v>
      </c>
      <c r="S29" s="104">
        <f t="shared" si="14"/>
        <v>0</v>
      </c>
      <c r="T29" s="104">
        <f t="shared" si="3"/>
        <v>167</v>
      </c>
      <c r="U29" s="119"/>
    </row>
    <row r="30" spans="1:21" s="11" customFormat="1" ht="30" x14ac:dyDescent="0.3">
      <c r="A30" s="55">
        <v>13</v>
      </c>
      <c r="B30" s="16" t="s">
        <v>122</v>
      </c>
      <c r="C30" s="13" t="s">
        <v>471</v>
      </c>
      <c r="D30" s="22" t="s">
        <v>402</v>
      </c>
      <c r="E30" s="12" t="s">
        <v>25</v>
      </c>
      <c r="F30" s="24" t="s">
        <v>403</v>
      </c>
      <c r="G30" s="12">
        <v>1</v>
      </c>
      <c r="H30" s="12">
        <v>1</v>
      </c>
      <c r="I30" s="12">
        <f t="shared" si="7"/>
        <v>1</v>
      </c>
      <c r="J30" s="104">
        <f t="shared" ref="J30:S30" si="15">+$I$30*J6</f>
        <v>22</v>
      </c>
      <c r="K30" s="104">
        <f t="shared" si="15"/>
        <v>22</v>
      </c>
      <c r="L30" s="104">
        <f t="shared" si="15"/>
        <v>21</v>
      </c>
      <c r="M30" s="104">
        <f t="shared" si="15"/>
        <v>22</v>
      </c>
      <c r="N30" s="104">
        <f t="shared" si="15"/>
        <v>23</v>
      </c>
      <c r="O30" s="104">
        <f t="shared" si="15"/>
        <v>21</v>
      </c>
      <c r="P30" s="104">
        <f t="shared" si="15"/>
        <v>22</v>
      </c>
      <c r="Q30" s="104">
        <f t="shared" si="15"/>
        <v>14</v>
      </c>
      <c r="R30" s="104">
        <f t="shared" si="15"/>
        <v>0</v>
      </c>
      <c r="S30" s="104">
        <f t="shared" si="15"/>
        <v>0</v>
      </c>
      <c r="T30" s="104">
        <f t="shared" si="3"/>
        <v>167</v>
      </c>
      <c r="U30" s="119"/>
    </row>
    <row r="31" spans="1:21" s="11" customFormat="1" ht="30" x14ac:dyDescent="0.3">
      <c r="A31" s="55">
        <v>14</v>
      </c>
      <c r="B31" s="16" t="s">
        <v>122</v>
      </c>
      <c r="C31" s="13" t="s">
        <v>473</v>
      </c>
      <c r="D31" s="22" t="s">
        <v>129</v>
      </c>
      <c r="E31" s="12" t="s">
        <v>25</v>
      </c>
      <c r="F31" s="85" t="s">
        <v>271</v>
      </c>
      <c r="G31" s="12">
        <v>1</v>
      </c>
      <c r="H31" s="12">
        <v>8</v>
      </c>
      <c r="I31" s="12">
        <f t="shared" si="7"/>
        <v>8</v>
      </c>
      <c r="J31" s="104">
        <f t="shared" ref="J31:S31" si="16">+$I$31*J6</f>
        <v>176</v>
      </c>
      <c r="K31" s="104">
        <f t="shared" si="16"/>
        <v>176</v>
      </c>
      <c r="L31" s="104">
        <f t="shared" si="16"/>
        <v>168</v>
      </c>
      <c r="M31" s="104">
        <f t="shared" si="16"/>
        <v>176</v>
      </c>
      <c r="N31" s="104">
        <f t="shared" si="16"/>
        <v>184</v>
      </c>
      <c r="O31" s="104">
        <f t="shared" si="16"/>
        <v>168</v>
      </c>
      <c r="P31" s="104">
        <f t="shared" si="16"/>
        <v>176</v>
      </c>
      <c r="Q31" s="104">
        <f t="shared" si="16"/>
        <v>112</v>
      </c>
      <c r="R31" s="104">
        <f t="shared" si="16"/>
        <v>0</v>
      </c>
      <c r="S31" s="104">
        <f t="shared" si="16"/>
        <v>0</v>
      </c>
      <c r="T31" s="104">
        <f t="shared" si="3"/>
        <v>1336</v>
      </c>
      <c r="U31" s="119"/>
    </row>
    <row r="32" spans="1:21" s="11" customFormat="1" ht="30" x14ac:dyDescent="0.3">
      <c r="A32" s="55">
        <v>15</v>
      </c>
      <c r="B32" s="16" t="s">
        <v>122</v>
      </c>
      <c r="C32" s="13" t="s">
        <v>475</v>
      </c>
      <c r="D32" s="22" t="s">
        <v>130</v>
      </c>
      <c r="E32" s="12" t="s">
        <v>42</v>
      </c>
      <c r="F32" s="24" t="s">
        <v>272</v>
      </c>
      <c r="G32" s="12">
        <v>1</v>
      </c>
      <c r="H32" s="12">
        <v>3</v>
      </c>
      <c r="I32" s="12">
        <f t="shared" si="7"/>
        <v>3</v>
      </c>
      <c r="J32" s="104">
        <f t="shared" ref="J32:S32" si="17">+$I$32*J6</f>
        <v>66</v>
      </c>
      <c r="K32" s="104">
        <f t="shared" si="17"/>
        <v>66</v>
      </c>
      <c r="L32" s="104">
        <f t="shared" si="17"/>
        <v>63</v>
      </c>
      <c r="M32" s="104">
        <f t="shared" si="17"/>
        <v>66</v>
      </c>
      <c r="N32" s="104">
        <f t="shared" si="17"/>
        <v>69</v>
      </c>
      <c r="O32" s="104">
        <f t="shared" si="17"/>
        <v>63</v>
      </c>
      <c r="P32" s="104">
        <f t="shared" si="17"/>
        <v>66</v>
      </c>
      <c r="Q32" s="104">
        <f t="shared" si="17"/>
        <v>42</v>
      </c>
      <c r="R32" s="104">
        <f t="shared" si="17"/>
        <v>0</v>
      </c>
      <c r="S32" s="104">
        <f t="shared" si="17"/>
        <v>0</v>
      </c>
      <c r="T32" s="104">
        <f t="shared" si="3"/>
        <v>501</v>
      </c>
      <c r="U32" s="119"/>
    </row>
    <row r="33" spans="1:23" s="11" customFormat="1" ht="45" x14ac:dyDescent="0.3">
      <c r="A33" s="55">
        <v>16</v>
      </c>
      <c r="B33" s="16" t="s">
        <v>122</v>
      </c>
      <c r="C33" s="13" t="s">
        <v>473</v>
      </c>
      <c r="D33" s="22" t="s">
        <v>404</v>
      </c>
      <c r="E33" s="24" t="s">
        <v>42</v>
      </c>
      <c r="F33" s="24" t="s">
        <v>274</v>
      </c>
      <c r="G33" s="12">
        <v>1</v>
      </c>
      <c r="H33" s="12">
        <v>3</v>
      </c>
      <c r="I33" s="12">
        <f t="shared" si="7"/>
        <v>3</v>
      </c>
      <c r="J33" s="104">
        <f t="shared" ref="J33:S33" si="18">+$I$33*J6</f>
        <v>66</v>
      </c>
      <c r="K33" s="104">
        <f t="shared" si="18"/>
        <v>66</v>
      </c>
      <c r="L33" s="104">
        <f t="shared" si="18"/>
        <v>63</v>
      </c>
      <c r="M33" s="104">
        <f t="shared" si="18"/>
        <v>66</v>
      </c>
      <c r="N33" s="104">
        <f t="shared" si="18"/>
        <v>69</v>
      </c>
      <c r="O33" s="104">
        <f t="shared" si="18"/>
        <v>63</v>
      </c>
      <c r="P33" s="104">
        <f t="shared" si="18"/>
        <v>66</v>
      </c>
      <c r="Q33" s="104">
        <f t="shared" si="18"/>
        <v>42</v>
      </c>
      <c r="R33" s="104">
        <f t="shared" si="18"/>
        <v>0</v>
      </c>
      <c r="S33" s="104">
        <f t="shared" si="18"/>
        <v>0</v>
      </c>
      <c r="T33" s="104">
        <f t="shared" si="3"/>
        <v>501</v>
      </c>
      <c r="U33" s="119"/>
    </row>
    <row r="34" spans="1:23" s="11" customFormat="1" ht="30" x14ac:dyDescent="0.3">
      <c r="A34" s="55">
        <v>17</v>
      </c>
      <c r="B34" s="16" t="s">
        <v>122</v>
      </c>
      <c r="C34" s="13" t="s">
        <v>476</v>
      </c>
      <c r="D34" s="22" t="s">
        <v>131</v>
      </c>
      <c r="E34" s="24" t="s">
        <v>132</v>
      </c>
      <c r="F34" s="24" t="s">
        <v>276</v>
      </c>
      <c r="G34" s="12">
        <v>1</v>
      </c>
      <c r="H34" s="12">
        <v>2</v>
      </c>
      <c r="I34" s="12">
        <f t="shared" si="7"/>
        <v>2</v>
      </c>
      <c r="J34" s="104">
        <f t="shared" ref="J34:S34" si="19">+$I$34*J6</f>
        <v>44</v>
      </c>
      <c r="K34" s="104">
        <f t="shared" si="19"/>
        <v>44</v>
      </c>
      <c r="L34" s="104">
        <f t="shared" si="19"/>
        <v>42</v>
      </c>
      <c r="M34" s="104">
        <f t="shared" si="19"/>
        <v>44</v>
      </c>
      <c r="N34" s="104">
        <f t="shared" si="19"/>
        <v>46</v>
      </c>
      <c r="O34" s="104">
        <f t="shared" si="19"/>
        <v>42</v>
      </c>
      <c r="P34" s="104">
        <f t="shared" si="19"/>
        <v>44</v>
      </c>
      <c r="Q34" s="104">
        <f t="shared" si="19"/>
        <v>28</v>
      </c>
      <c r="R34" s="104">
        <f t="shared" si="19"/>
        <v>0</v>
      </c>
      <c r="S34" s="104">
        <f t="shared" si="19"/>
        <v>0</v>
      </c>
      <c r="T34" s="104">
        <f t="shared" si="3"/>
        <v>334</v>
      </c>
      <c r="U34" s="119"/>
    </row>
    <row r="35" spans="1:23" s="11" customFormat="1" ht="45" x14ac:dyDescent="0.3">
      <c r="A35" s="55">
        <v>18</v>
      </c>
      <c r="B35" s="16" t="s">
        <v>122</v>
      </c>
      <c r="C35" s="13" t="s">
        <v>473</v>
      </c>
      <c r="D35" s="22" t="s">
        <v>405</v>
      </c>
      <c r="E35" s="12" t="s">
        <v>132</v>
      </c>
      <c r="F35" s="24" t="s">
        <v>276</v>
      </c>
      <c r="G35" s="12">
        <v>1</v>
      </c>
      <c r="H35" s="12">
        <v>2</v>
      </c>
      <c r="I35" s="12">
        <f t="shared" si="7"/>
        <v>2</v>
      </c>
      <c r="J35" s="104">
        <f t="shared" ref="J35:S35" si="20">+$I$35*J6</f>
        <v>44</v>
      </c>
      <c r="K35" s="104">
        <f t="shared" si="20"/>
        <v>44</v>
      </c>
      <c r="L35" s="104">
        <f t="shared" si="20"/>
        <v>42</v>
      </c>
      <c r="M35" s="104">
        <f t="shared" si="20"/>
        <v>44</v>
      </c>
      <c r="N35" s="104">
        <f t="shared" si="20"/>
        <v>46</v>
      </c>
      <c r="O35" s="104">
        <f t="shared" si="20"/>
        <v>42</v>
      </c>
      <c r="P35" s="104">
        <f t="shared" si="20"/>
        <v>44</v>
      </c>
      <c r="Q35" s="104">
        <f t="shared" si="20"/>
        <v>28</v>
      </c>
      <c r="R35" s="104">
        <f t="shared" si="20"/>
        <v>0</v>
      </c>
      <c r="S35" s="104">
        <f t="shared" si="20"/>
        <v>0</v>
      </c>
      <c r="T35" s="104">
        <f t="shared" si="3"/>
        <v>334</v>
      </c>
      <c r="U35" s="119"/>
    </row>
    <row r="36" spans="1:23" s="11" customFormat="1" ht="45" x14ac:dyDescent="0.3">
      <c r="A36" s="55">
        <v>19</v>
      </c>
      <c r="B36" s="16" t="s">
        <v>122</v>
      </c>
      <c r="C36" s="13" t="s">
        <v>477</v>
      </c>
      <c r="D36" s="22" t="s">
        <v>454</v>
      </c>
      <c r="E36" s="12" t="s">
        <v>28</v>
      </c>
      <c r="F36" s="24" t="s">
        <v>441</v>
      </c>
      <c r="G36" s="12">
        <v>2</v>
      </c>
      <c r="H36" s="12">
        <v>8</v>
      </c>
      <c r="I36" s="12">
        <f t="shared" si="7"/>
        <v>16</v>
      </c>
      <c r="J36" s="104">
        <f t="shared" ref="J36:S36" si="21">+$I$36*J6</f>
        <v>352</v>
      </c>
      <c r="K36" s="104">
        <f t="shared" si="21"/>
        <v>352</v>
      </c>
      <c r="L36" s="104">
        <f t="shared" si="21"/>
        <v>336</v>
      </c>
      <c r="M36" s="104">
        <f t="shared" si="21"/>
        <v>352</v>
      </c>
      <c r="N36" s="104">
        <f t="shared" si="21"/>
        <v>368</v>
      </c>
      <c r="O36" s="104">
        <f t="shared" si="21"/>
        <v>336</v>
      </c>
      <c r="P36" s="104">
        <f t="shared" si="21"/>
        <v>352</v>
      </c>
      <c r="Q36" s="104">
        <f t="shared" si="21"/>
        <v>224</v>
      </c>
      <c r="R36" s="104">
        <f t="shared" si="21"/>
        <v>0</v>
      </c>
      <c r="S36" s="104">
        <f t="shared" si="21"/>
        <v>0</v>
      </c>
      <c r="T36" s="104">
        <f t="shared" si="3"/>
        <v>2672</v>
      </c>
      <c r="U36" s="119"/>
    </row>
    <row r="37" spans="1:23" s="11" customFormat="1" ht="30" x14ac:dyDescent="0.3">
      <c r="A37" s="55">
        <v>20</v>
      </c>
      <c r="B37" s="16" t="s">
        <v>122</v>
      </c>
      <c r="C37" s="13" t="s">
        <v>478</v>
      </c>
      <c r="D37" s="22" t="s">
        <v>406</v>
      </c>
      <c r="E37" s="12" t="s">
        <v>28</v>
      </c>
      <c r="F37" s="24" t="s">
        <v>276</v>
      </c>
      <c r="G37" s="12">
        <v>1</v>
      </c>
      <c r="H37" s="12">
        <v>2</v>
      </c>
      <c r="I37" s="12">
        <f t="shared" si="7"/>
        <v>2</v>
      </c>
      <c r="J37" s="104">
        <f t="shared" ref="J37:S37" si="22">+$I$37*J6</f>
        <v>44</v>
      </c>
      <c r="K37" s="104">
        <f t="shared" si="22"/>
        <v>44</v>
      </c>
      <c r="L37" s="104">
        <f t="shared" si="22"/>
        <v>42</v>
      </c>
      <c r="M37" s="104">
        <f t="shared" si="22"/>
        <v>44</v>
      </c>
      <c r="N37" s="104">
        <f t="shared" si="22"/>
        <v>46</v>
      </c>
      <c r="O37" s="104">
        <f t="shared" si="22"/>
        <v>42</v>
      </c>
      <c r="P37" s="104">
        <f t="shared" si="22"/>
        <v>44</v>
      </c>
      <c r="Q37" s="104">
        <f t="shared" si="22"/>
        <v>28</v>
      </c>
      <c r="R37" s="104">
        <f t="shared" si="22"/>
        <v>0</v>
      </c>
      <c r="S37" s="104">
        <f t="shared" si="22"/>
        <v>0</v>
      </c>
      <c r="T37" s="104">
        <f t="shared" si="3"/>
        <v>334</v>
      </c>
      <c r="U37" s="119"/>
    </row>
    <row r="38" spans="1:23" s="11" customFormat="1" ht="45" x14ac:dyDescent="0.3">
      <c r="A38" s="55">
        <v>21</v>
      </c>
      <c r="B38" s="16" t="s">
        <v>122</v>
      </c>
      <c r="C38" s="13" t="s">
        <v>473</v>
      </c>
      <c r="D38" s="22" t="s">
        <v>407</v>
      </c>
      <c r="E38" s="12" t="s">
        <v>27</v>
      </c>
      <c r="F38" s="24" t="s">
        <v>275</v>
      </c>
      <c r="G38" s="12">
        <v>1</v>
      </c>
      <c r="H38" s="12">
        <v>5</v>
      </c>
      <c r="I38" s="12">
        <f t="shared" si="7"/>
        <v>5</v>
      </c>
      <c r="J38" s="104">
        <f t="shared" ref="J38:S38" si="23">+$I$38*J6</f>
        <v>110</v>
      </c>
      <c r="K38" s="104">
        <f t="shared" si="23"/>
        <v>110</v>
      </c>
      <c r="L38" s="104">
        <f t="shared" si="23"/>
        <v>105</v>
      </c>
      <c r="M38" s="104">
        <f t="shared" si="23"/>
        <v>110</v>
      </c>
      <c r="N38" s="104">
        <f t="shared" si="23"/>
        <v>115</v>
      </c>
      <c r="O38" s="104">
        <f t="shared" si="23"/>
        <v>105</v>
      </c>
      <c r="P38" s="104">
        <f t="shared" si="23"/>
        <v>110</v>
      </c>
      <c r="Q38" s="104">
        <f t="shared" si="23"/>
        <v>70</v>
      </c>
      <c r="R38" s="104">
        <f t="shared" si="23"/>
        <v>0</v>
      </c>
      <c r="S38" s="104">
        <f t="shared" si="23"/>
        <v>0</v>
      </c>
      <c r="T38" s="104">
        <f t="shared" si="3"/>
        <v>835</v>
      </c>
      <c r="U38" s="119"/>
    </row>
    <row r="39" spans="1:23" s="11" customFormat="1" ht="45" x14ac:dyDescent="0.3">
      <c r="A39" s="55">
        <v>22</v>
      </c>
      <c r="B39" s="16" t="s">
        <v>122</v>
      </c>
      <c r="C39" s="13" t="s">
        <v>479</v>
      </c>
      <c r="D39" s="22" t="s">
        <v>133</v>
      </c>
      <c r="E39" s="14" t="s">
        <v>27</v>
      </c>
      <c r="F39" s="24" t="s">
        <v>274</v>
      </c>
      <c r="G39" s="12">
        <v>1</v>
      </c>
      <c r="H39" s="12">
        <v>3</v>
      </c>
      <c r="I39" s="12">
        <f t="shared" si="7"/>
        <v>3</v>
      </c>
      <c r="J39" s="104">
        <f t="shared" ref="J39:S39" si="24">+$I$39*J6</f>
        <v>66</v>
      </c>
      <c r="K39" s="104">
        <f t="shared" si="24"/>
        <v>66</v>
      </c>
      <c r="L39" s="104">
        <f t="shared" si="24"/>
        <v>63</v>
      </c>
      <c r="M39" s="104">
        <f t="shared" si="24"/>
        <v>66</v>
      </c>
      <c r="N39" s="104">
        <f t="shared" si="24"/>
        <v>69</v>
      </c>
      <c r="O39" s="104">
        <f t="shared" si="24"/>
        <v>63</v>
      </c>
      <c r="P39" s="104">
        <f t="shared" si="24"/>
        <v>66</v>
      </c>
      <c r="Q39" s="104">
        <f t="shared" si="24"/>
        <v>42</v>
      </c>
      <c r="R39" s="104">
        <f t="shared" si="24"/>
        <v>0</v>
      </c>
      <c r="S39" s="104">
        <f t="shared" si="24"/>
        <v>0</v>
      </c>
      <c r="T39" s="104">
        <f t="shared" si="3"/>
        <v>501</v>
      </c>
      <c r="U39" s="119"/>
    </row>
    <row r="40" spans="1:23" s="11" customFormat="1" ht="45" x14ac:dyDescent="0.3">
      <c r="A40" s="55">
        <v>23</v>
      </c>
      <c r="B40" s="16" t="s">
        <v>122</v>
      </c>
      <c r="C40" s="13" t="s">
        <v>473</v>
      </c>
      <c r="D40" s="22" t="s">
        <v>408</v>
      </c>
      <c r="E40" s="14" t="s">
        <v>207</v>
      </c>
      <c r="F40" s="24" t="s">
        <v>276</v>
      </c>
      <c r="G40" s="12">
        <v>1</v>
      </c>
      <c r="H40" s="12">
        <v>2</v>
      </c>
      <c r="I40" s="12">
        <f t="shared" si="7"/>
        <v>2</v>
      </c>
      <c r="J40" s="104">
        <f t="shared" ref="J40:S40" si="25">+$I$40*J6</f>
        <v>44</v>
      </c>
      <c r="K40" s="104">
        <f t="shared" si="25"/>
        <v>44</v>
      </c>
      <c r="L40" s="104">
        <f t="shared" si="25"/>
        <v>42</v>
      </c>
      <c r="M40" s="104">
        <f t="shared" si="25"/>
        <v>44</v>
      </c>
      <c r="N40" s="104">
        <f t="shared" si="25"/>
        <v>46</v>
      </c>
      <c r="O40" s="104">
        <f t="shared" si="25"/>
        <v>42</v>
      </c>
      <c r="P40" s="104">
        <f t="shared" si="25"/>
        <v>44</v>
      </c>
      <c r="Q40" s="104">
        <f t="shared" si="25"/>
        <v>28</v>
      </c>
      <c r="R40" s="104">
        <f t="shared" si="25"/>
        <v>0</v>
      </c>
      <c r="S40" s="104">
        <f t="shared" si="25"/>
        <v>0</v>
      </c>
      <c r="T40" s="104">
        <f t="shared" si="3"/>
        <v>334</v>
      </c>
      <c r="U40" s="119"/>
    </row>
    <row r="41" spans="1:23" s="11" customFormat="1" ht="30" x14ac:dyDescent="0.3">
      <c r="A41" s="55">
        <v>24</v>
      </c>
      <c r="B41" s="16" t="s">
        <v>122</v>
      </c>
      <c r="C41" s="13" t="s">
        <v>474</v>
      </c>
      <c r="D41" s="22" t="s">
        <v>409</v>
      </c>
      <c r="E41" s="14" t="s">
        <v>44</v>
      </c>
      <c r="F41" s="24" t="s">
        <v>347</v>
      </c>
      <c r="G41" s="12">
        <v>1</v>
      </c>
      <c r="H41" s="12">
        <v>4</v>
      </c>
      <c r="I41" s="12">
        <f t="shared" si="7"/>
        <v>4</v>
      </c>
      <c r="J41" s="104">
        <f t="shared" ref="J41:S41" si="26">+$I$41*J6</f>
        <v>88</v>
      </c>
      <c r="K41" s="104">
        <f t="shared" si="26"/>
        <v>88</v>
      </c>
      <c r="L41" s="104">
        <f t="shared" si="26"/>
        <v>84</v>
      </c>
      <c r="M41" s="104">
        <f t="shared" si="26"/>
        <v>88</v>
      </c>
      <c r="N41" s="104">
        <f t="shared" si="26"/>
        <v>92</v>
      </c>
      <c r="O41" s="104">
        <f t="shared" si="26"/>
        <v>84</v>
      </c>
      <c r="P41" s="104">
        <f t="shared" si="26"/>
        <v>88</v>
      </c>
      <c r="Q41" s="104">
        <f t="shared" si="26"/>
        <v>56</v>
      </c>
      <c r="R41" s="104">
        <f t="shared" si="26"/>
        <v>0</v>
      </c>
      <c r="S41" s="104">
        <f t="shared" si="26"/>
        <v>0</v>
      </c>
      <c r="T41" s="104">
        <f t="shared" si="3"/>
        <v>668</v>
      </c>
      <c r="U41" s="119"/>
    </row>
    <row r="42" spans="1:23" s="11" customFormat="1" ht="30" x14ac:dyDescent="0.3">
      <c r="A42" s="55">
        <v>25</v>
      </c>
      <c r="B42" s="16" t="s">
        <v>122</v>
      </c>
      <c r="C42" s="13" t="s">
        <v>474</v>
      </c>
      <c r="D42" s="22" t="s">
        <v>410</v>
      </c>
      <c r="E42" s="14" t="s">
        <v>28</v>
      </c>
      <c r="F42" s="24" t="s">
        <v>293</v>
      </c>
      <c r="G42" s="12">
        <v>1</v>
      </c>
      <c r="H42" s="12">
        <v>5</v>
      </c>
      <c r="I42" s="12">
        <f t="shared" si="7"/>
        <v>5</v>
      </c>
      <c r="J42" s="104">
        <f t="shared" ref="J42:S42" si="27">+$I$42*J6</f>
        <v>110</v>
      </c>
      <c r="K42" s="104">
        <f t="shared" si="27"/>
        <v>110</v>
      </c>
      <c r="L42" s="104">
        <f t="shared" si="27"/>
        <v>105</v>
      </c>
      <c r="M42" s="104">
        <f t="shared" si="27"/>
        <v>110</v>
      </c>
      <c r="N42" s="104">
        <f t="shared" si="27"/>
        <v>115</v>
      </c>
      <c r="O42" s="104">
        <f t="shared" si="27"/>
        <v>105</v>
      </c>
      <c r="P42" s="104">
        <f t="shared" si="27"/>
        <v>110</v>
      </c>
      <c r="Q42" s="104">
        <f t="shared" si="27"/>
        <v>70</v>
      </c>
      <c r="R42" s="104">
        <f t="shared" si="27"/>
        <v>0</v>
      </c>
      <c r="S42" s="104">
        <f t="shared" si="27"/>
        <v>0</v>
      </c>
      <c r="T42" s="104">
        <f t="shared" si="3"/>
        <v>835</v>
      </c>
      <c r="U42" s="119"/>
    </row>
    <row r="43" spans="1:23" s="11" customFormat="1" ht="30.75" thickBot="1" x14ac:dyDescent="0.35">
      <c r="A43" s="56">
        <v>26</v>
      </c>
      <c r="B43" s="65" t="s">
        <v>122</v>
      </c>
      <c r="C43" s="66" t="s">
        <v>497</v>
      </c>
      <c r="D43" s="67" t="s">
        <v>410</v>
      </c>
      <c r="E43" s="59" t="s">
        <v>28</v>
      </c>
      <c r="F43" s="60" t="s">
        <v>293</v>
      </c>
      <c r="G43" s="61">
        <v>1</v>
      </c>
      <c r="H43" s="61">
        <v>5</v>
      </c>
      <c r="I43" s="61">
        <f t="shared" si="7"/>
        <v>5</v>
      </c>
      <c r="J43" s="105">
        <f t="shared" ref="J43:S43" si="28">+$I$43*J6</f>
        <v>110</v>
      </c>
      <c r="K43" s="105">
        <f t="shared" si="28"/>
        <v>110</v>
      </c>
      <c r="L43" s="105">
        <f t="shared" si="28"/>
        <v>105</v>
      </c>
      <c r="M43" s="105">
        <f t="shared" si="28"/>
        <v>110</v>
      </c>
      <c r="N43" s="105">
        <f t="shared" si="28"/>
        <v>115</v>
      </c>
      <c r="O43" s="105">
        <f t="shared" si="28"/>
        <v>105</v>
      </c>
      <c r="P43" s="105">
        <f t="shared" si="28"/>
        <v>110</v>
      </c>
      <c r="Q43" s="105">
        <f t="shared" si="28"/>
        <v>70</v>
      </c>
      <c r="R43" s="105">
        <f t="shared" si="28"/>
        <v>0</v>
      </c>
      <c r="S43" s="105">
        <f t="shared" si="28"/>
        <v>0</v>
      </c>
      <c r="T43" s="105">
        <f t="shared" si="3"/>
        <v>835</v>
      </c>
      <c r="U43" s="120"/>
    </row>
    <row r="44" spans="1:23" s="11" customFormat="1" ht="36" x14ac:dyDescent="0.3">
      <c r="A44" s="49">
        <v>27</v>
      </c>
      <c r="B44" s="62" t="s">
        <v>255</v>
      </c>
      <c r="C44" s="68" t="s">
        <v>498</v>
      </c>
      <c r="D44" s="63" t="s">
        <v>353</v>
      </c>
      <c r="E44" s="52" t="s">
        <v>25</v>
      </c>
      <c r="F44" s="87" t="s">
        <v>277</v>
      </c>
      <c r="G44" s="88">
        <v>1</v>
      </c>
      <c r="H44" s="89">
        <v>8</v>
      </c>
      <c r="I44" s="54">
        <f t="shared" si="1"/>
        <v>8</v>
      </c>
      <c r="J44" s="102">
        <f t="shared" ref="J44:S44" si="29">+$I$44*J6</f>
        <v>176</v>
      </c>
      <c r="K44" s="102">
        <f t="shared" si="29"/>
        <v>176</v>
      </c>
      <c r="L44" s="102">
        <f t="shared" si="29"/>
        <v>168</v>
      </c>
      <c r="M44" s="102">
        <f t="shared" si="29"/>
        <v>176</v>
      </c>
      <c r="N44" s="102">
        <f t="shared" si="29"/>
        <v>184</v>
      </c>
      <c r="O44" s="102">
        <f t="shared" si="29"/>
        <v>168</v>
      </c>
      <c r="P44" s="102">
        <f t="shared" si="29"/>
        <v>176</v>
      </c>
      <c r="Q44" s="102">
        <f t="shared" si="29"/>
        <v>112</v>
      </c>
      <c r="R44" s="102">
        <f t="shared" si="29"/>
        <v>0</v>
      </c>
      <c r="S44" s="102">
        <f t="shared" si="29"/>
        <v>0</v>
      </c>
      <c r="T44" s="102">
        <f t="shared" si="3"/>
        <v>1336</v>
      </c>
      <c r="U44" s="118">
        <f>SUM(T44:T89)</f>
        <v>106815</v>
      </c>
      <c r="W44" s="15"/>
    </row>
    <row r="45" spans="1:23" s="11" customFormat="1" ht="36" x14ac:dyDescent="0.3">
      <c r="A45" s="55">
        <v>28</v>
      </c>
      <c r="B45" s="16" t="s">
        <v>255</v>
      </c>
      <c r="C45" s="25" t="s">
        <v>384</v>
      </c>
      <c r="D45" s="13" t="s">
        <v>351</v>
      </c>
      <c r="E45" s="14" t="s">
        <v>25</v>
      </c>
      <c r="F45" s="85" t="s">
        <v>277</v>
      </c>
      <c r="G45" s="20">
        <v>2</v>
      </c>
      <c r="H45" s="20">
        <v>8</v>
      </c>
      <c r="I45" s="12">
        <f t="shared" si="1"/>
        <v>16</v>
      </c>
      <c r="J45" s="104">
        <f t="shared" ref="J45:S45" si="30">+$I$45*J6</f>
        <v>352</v>
      </c>
      <c r="K45" s="104">
        <f t="shared" si="30"/>
        <v>352</v>
      </c>
      <c r="L45" s="104">
        <f t="shared" si="30"/>
        <v>336</v>
      </c>
      <c r="M45" s="104">
        <f t="shared" si="30"/>
        <v>352</v>
      </c>
      <c r="N45" s="104">
        <f t="shared" si="30"/>
        <v>368</v>
      </c>
      <c r="O45" s="104">
        <f t="shared" si="30"/>
        <v>336</v>
      </c>
      <c r="P45" s="104">
        <f t="shared" si="30"/>
        <v>352</v>
      </c>
      <c r="Q45" s="104">
        <f t="shared" si="30"/>
        <v>224</v>
      </c>
      <c r="R45" s="104">
        <f t="shared" si="30"/>
        <v>0</v>
      </c>
      <c r="S45" s="104">
        <f t="shared" si="30"/>
        <v>0</v>
      </c>
      <c r="T45" s="104">
        <f t="shared" si="3"/>
        <v>2672</v>
      </c>
      <c r="U45" s="119"/>
    </row>
    <row r="46" spans="1:23" s="11" customFormat="1" ht="30" x14ac:dyDescent="0.3">
      <c r="A46" s="55">
        <v>29</v>
      </c>
      <c r="B46" s="16" t="s">
        <v>255</v>
      </c>
      <c r="C46" s="25" t="s">
        <v>375</v>
      </c>
      <c r="D46" s="13" t="s">
        <v>351</v>
      </c>
      <c r="E46" s="14" t="s">
        <v>25</v>
      </c>
      <c r="F46" s="85" t="s">
        <v>277</v>
      </c>
      <c r="G46" s="20">
        <v>3</v>
      </c>
      <c r="H46" s="20">
        <v>8</v>
      </c>
      <c r="I46" s="12">
        <f t="shared" si="1"/>
        <v>24</v>
      </c>
      <c r="J46" s="104">
        <f t="shared" ref="J46:S46" si="31">+$I$46*J6</f>
        <v>528</v>
      </c>
      <c r="K46" s="104">
        <f t="shared" si="31"/>
        <v>528</v>
      </c>
      <c r="L46" s="104">
        <f t="shared" si="31"/>
        <v>504</v>
      </c>
      <c r="M46" s="104">
        <f t="shared" si="31"/>
        <v>528</v>
      </c>
      <c r="N46" s="104">
        <f t="shared" si="31"/>
        <v>552</v>
      </c>
      <c r="O46" s="104">
        <f t="shared" si="31"/>
        <v>504</v>
      </c>
      <c r="P46" s="104">
        <f t="shared" si="31"/>
        <v>528</v>
      </c>
      <c r="Q46" s="104">
        <f t="shared" si="31"/>
        <v>336</v>
      </c>
      <c r="R46" s="104">
        <f t="shared" si="31"/>
        <v>0</v>
      </c>
      <c r="S46" s="104">
        <f t="shared" si="31"/>
        <v>0</v>
      </c>
      <c r="T46" s="104">
        <f t="shared" si="3"/>
        <v>4008</v>
      </c>
      <c r="U46" s="119"/>
    </row>
    <row r="47" spans="1:23" s="11" customFormat="1" ht="36" x14ac:dyDescent="0.3">
      <c r="A47" s="55">
        <v>30</v>
      </c>
      <c r="B47" s="16" t="s">
        <v>255</v>
      </c>
      <c r="C47" s="25" t="s">
        <v>377</v>
      </c>
      <c r="D47" s="13" t="s">
        <v>351</v>
      </c>
      <c r="E47" s="14" t="s">
        <v>25</v>
      </c>
      <c r="F47" s="85" t="s">
        <v>277</v>
      </c>
      <c r="G47" s="20">
        <v>3</v>
      </c>
      <c r="H47" s="20">
        <v>8</v>
      </c>
      <c r="I47" s="12">
        <f t="shared" si="1"/>
        <v>24</v>
      </c>
      <c r="J47" s="104">
        <f t="shared" ref="J47:S47" si="32">+$I$47*J6</f>
        <v>528</v>
      </c>
      <c r="K47" s="104">
        <f t="shared" si="32"/>
        <v>528</v>
      </c>
      <c r="L47" s="104">
        <f t="shared" si="32"/>
        <v>504</v>
      </c>
      <c r="M47" s="104">
        <f t="shared" si="32"/>
        <v>528</v>
      </c>
      <c r="N47" s="104">
        <f t="shared" si="32"/>
        <v>552</v>
      </c>
      <c r="O47" s="104">
        <f t="shared" si="32"/>
        <v>504</v>
      </c>
      <c r="P47" s="104">
        <f t="shared" si="32"/>
        <v>528</v>
      </c>
      <c r="Q47" s="104">
        <f t="shared" si="32"/>
        <v>336</v>
      </c>
      <c r="R47" s="104">
        <f t="shared" si="32"/>
        <v>0</v>
      </c>
      <c r="S47" s="104">
        <f t="shared" si="32"/>
        <v>0</v>
      </c>
      <c r="T47" s="104">
        <f t="shared" si="3"/>
        <v>4008</v>
      </c>
      <c r="U47" s="119"/>
    </row>
    <row r="48" spans="1:23" s="11" customFormat="1" ht="54" x14ac:dyDescent="0.3">
      <c r="A48" s="55">
        <v>31</v>
      </c>
      <c r="B48" s="16" t="s">
        <v>255</v>
      </c>
      <c r="C48" s="25" t="s">
        <v>369</v>
      </c>
      <c r="D48" s="13" t="s">
        <v>348</v>
      </c>
      <c r="E48" s="14" t="s">
        <v>25</v>
      </c>
      <c r="F48" s="24" t="s">
        <v>277</v>
      </c>
      <c r="G48" s="20">
        <v>3</v>
      </c>
      <c r="H48" s="20">
        <v>8</v>
      </c>
      <c r="I48" s="12">
        <f t="shared" si="1"/>
        <v>24</v>
      </c>
      <c r="J48" s="104">
        <f t="shared" ref="J48:S48" si="33">+$I$48*J6</f>
        <v>528</v>
      </c>
      <c r="K48" s="104">
        <f t="shared" si="33"/>
        <v>528</v>
      </c>
      <c r="L48" s="104">
        <f t="shared" si="33"/>
        <v>504</v>
      </c>
      <c r="M48" s="104">
        <f t="shared" si="33"/>
        <v>528</v>
      </c>
      <c r="N48" s="104">
        <f t="shared" si="33"/>
        <v>552</v>
      </c>
      <c r="O48" s="104">
        <f t="shared" si="33"/>
        <v>504</v>
      </c>
      <c r="P48" s="104">
        <f t="shared" si="33"/>
        <v>528</v>
      </c>
      <c r="Q48" s="104">
        <f t="shared" si="33"/>
        <v>336</v>
      </c>
      <c r="R48" s="104">
        <f t="shared" si="33"/>
        <v>0</v>
      </c>
      <c r="S48" s="104">
        <f t="shared" si="33"/>
        <v>0</v>
      </c>
      <c r="T48" s="104">
        <f t="shared" si="3"/>
        <v>4008</v>
      </c>
      <c r="U48" s="119"/>
    </row>
    <row r="49" spans="1:21" s="11" customFormat="1" ht="30" x14ac:dyDescent="0.3">
      <c r="A49" s="55">
        <v>32</v>
      </c>
      <c r="B49" s="16" t="s">
        <v>255</v>
      </c>
      <c r="C49" s="25" t="s">
        <v>386</v>
      </c>
      <c r="D49" s="13" t="s">
        <v>385</v>
      </c>
      <c r="E49" s="14" t="s">
        <v>25</v>
      </c>
      <c r="F49" s="24" t="s">
        <v>277</v>
      </c>
      <c r="G49" s="20">
        <v>2</v>
      </c>
      <c r="H49" s="20">
        <v>8</v>
      </c>
      <c r="I49" s="12">
        <f t="shared" si="1"/>
        <v>16</v>
      </c>
      <c r="J49" s="104">
        <f t="shared" ref="J49:S49" si="34">+$I$49*J6</f>
        <v>352</v>
      </c>
      <c r="K49" s="104">
        <f t="shared" si="34"/>
        <v>352</v>
      </c>
      <c r="L49" s="104">
        <f t="shared" si="34"/>
        <v>336</v>
      </c>
      <c r="M49" s="104">
        <f t="shared" si="34"/>
        <v>352</v>
      </c>
      <c r="N49" s="104">
        <f t="shared" si="34"/>
        <v>368</v>
      </c>
      <c r="O49" s="104">
        <f t="shared" si="34"/>
        <v>336</v>
      </c>
      <c r="P49" s="104">
        <f t="shared" si="34"/>
        <v>352</v>
      </c>
      <c r="Q49" s="104">
        <f t="shared" si="34"/>
        <v>224</v>
      </c>
      <c r="R49" s="104">
        <f t="shared" si="34"/>
        <v>0</v>
      </c>
      <c r="S49" s="104">
        <f t="shared" si="34"/>
        <v>0</v>
      </c>
      <c r="T49" s="104">
        <f t="shared" si="3"/>
        <v>2672</v>
      </c>
      <c r="U49" s="119"/>
    </row>
    <row r="50" spans="1:21" s="11" customFormat="1" ht="30" x14ac:dyDescent="0.3">
      <c r="A50" s="55">
        <v>33</v>
      </c>
      <c r="B50" s="16" t="s">
        <v>255</v>
      </c>
      <c r="C50" s="25" t="s">
        <v>480</v>
      </c>
      <c r="D50" s="13" t="s">
        <v>446</v>
      </c>
      <c r="E50" s="14" t="s">
        <v>25</v>
      </c>
      <c r="F50" s="24" t="s">
        <v>447</v>
      </c>
      <c r="G50" s="20">
        <v>1</v>
      </c>
      <c r="H50" s="20">
        <v>6</v>
      </c>
      <c r="I50" s="12">
        <f t="shared" si="1"/>
        <v>6</v>
      </c>
      <c r="J50" s="104">
        <f>+$I$50*J6</f>
        <v>132</v>
      </c>
      <c r="K50" s="104">
        <f t="shared" ref="K50:S50" si="35">+$I$50*K6</f>
        <v>132</v>
      </c>
      <c r="L50" s="104">
        <f t="shared" si="35"/>
        <v>126</v>
      </c>
      <c r="M50" s="104">
        <f t="shared" si="35"/>
        <v>132</v>
      </c>
      <c r="N50" s="104">
        <f t="shared" si="35"/>
        <v>138</v>
      </c>
      <c r="O50" s="104">
        <f t="shared" si="35"/>
        <v>126</v>
      </c>
      <c r="P50" s="104">
        <f t="shared" si="35"/>
        <v>132</v>
      </c>
      <c r="Q50" s="104">
        <f t="shared" si="35"/>
        <v>84</v>
      </c>
      <c r="R50" s="104">
        <f t="shared" si="35"/>
        <v>0</v>
      </c>
      <c r="S50" s="104">
        <f t="shared" si="35"/>
        <v>0</v>
      </c>
      <c r="T50" s="104">
        <f t="shared" si="3"/>
        <v>1002</v>
      </c>
      <c r="U50" s="119"/>
    </row>
    <row r="51" spans="1:21" s="11" customFormat="1" ht="30" x14ac:dyDescent="0.3">
      <c r="A51" s="55">
        <v>34</v>
      </c>
      <c r="B51" s="16" t="s">
        <v>255</v>
      </c>
      <c r="C51" s="25" t="s">
        <v>411</v>
      </c>
      <c r="D51" s="13" t="s">
        <v>385</v>
      </c>
      <c r="E51" s="14" t="s">
        <v>25</v>
      </c>
      <c r="F51" s="24" t="s">
        <v>178</v>
      </c>
      <c r="G51" s="20">
        <v>3</v>
      </c>
      <c r="H51" s="20">
        <v>8</v>
      </c>
      <c r="I51" s="12">
        <f t="shared" si="1"/>
        <v>24</v>
      </c>
      <c r="J51" s="104">
        <f t="shared" ref="J51:S51" si="36">+$I$51*J6</f>
        <v>528</v>
      </c>
      <c r="K51" s="104">
        <f t="shared" si="36"/>
        <v>528</v>
      </c>
      <c r="L51" s="104">
        <f t="shared" si="36"/>
        <v>504</v>
      </c>
      <c r="M51" s="104">
        <f t="shared" si="36"/>
        <v>528</v>
      </c>
      <c r="N51" s="104">
        <f t="shared" si="36"/>
        <v>552</v>
      </c>
      <c r="O51" s="104">
        <f t="shared" si="36"/>
        <v>504</v>
      </c>
      <c r="P51" s="104">
        <f t="shared" si="36"/>
        <v>528</v>
      </c>
      <c r="Q51" s="104">
        <f t="shared" si="36"/>
        <v>336</v>
      </c>
      <c r="R51" s="104">
        <f t="shared" si="36"/>
        <v>0</v>
      </c>
      <c r="S51" s="104">
        <f t="shared" si="36"/>
        <v>0</v>
      </c>
      <c r="T51" s="104">
        <f t="shared" si="3"/>
        <v>4008</v>
      </c>
      <c r="U51" s="119"/>
    </row>
    <row r="52" spans="1:21" s="11" customFormat="1" ht="45" x14ac:dyDescent="0.3">
      <c r="A52" s="55">
        <v>35</v>
      </c>
      <c r="B52" s="16" t="s">
        <v>255</v>
      </c>
      <c r="C52" s="25" t="s">
        <v>364</v>
      </c>
      <c r="D52" s="13" t="s">
        <v>246</v>
      </c>
      <c r="E52" s="14" t="s">
        <v>25</v>
      </c>
      <c r="F52" s="85" t="s">
        <v>178</v>
      </c>
      <c r="G52" s="20">
        <v>5</v>
      </c>
      <c r="H52" s="20">
        <v>8</v>
      </c>
      <c r="I52" s="12">
        <f t="shared" si="1"/>
        <v>40</v>
      </c>
      <c r="J52" s="104">
        <f t="shared" ref="J52:S52" si="37">+$I$52*J6</f>
        <v>880</v>
      </c>
      <c r="K52" s="104">
        <f t="shared" si="37"/>
        <v>880</v>
      </c>
      <c r="L52" s="104">
        <f t="shared" si="37"/>
        <v>840</v>
      </c>
      <c r="M52" s="104">
        <f t="shared" si="37"/>
        <v>880</v>
      </c>
      <c r="N52" s="104">
        <f t="shared" si="37"/>
        <v>920</v>
      </c>
      <c r="O52" s="104">
        <f t="shared" si="37"/>
        <v>840</v>
      </c>
      <c r="P52" s="104">
        <f t="shared" si="37"/>
        <v>880</v>
      </c>
      <c r="Q52" s="104">
        <f t="shared" si="37"/>
        <v>560</v>
      </c>
      <c r="R52" s="104">
        <f t="shared" si="37"/>
        <v>0</v>
      </c>
      <c r="S52" s="104">
        <f t="shared" si="37"/>
        <v>0</v>
      </c>
      <c r="T52" s="104">
        <f t="shared" si="3"/>
        <v>6680</v>
      </c>
      <c r="U52" s="119"/>
    </row>
    <row r="53" spans="1:21" s="11" customFormat="1" ht="45" x14ac:dyDescent="0.3">
      <c r="A53" s="55">
        <v>36</v>
      </c>
      <c r="B53" s="16" t="s">
        <v>255</v>
      </c>
      <c r="C53" s="48" t="s">
        <v>383</v>
      </c>
      <c r="D53" s="13" t="s">
        <v>351</v>
      </c>
      <c r="E53" s="14" t="s">
        <v>25</v>
      </c>
      <c r="F53" s="85" t="s">
        <v>382</v>
      </c>
      <c r="G53" s="20">
        <v>1</v>
      </c>
      <c r="H53" s="20">
        <v>4</v>
      </c>
      <c r="I53" s="12">
        <f t="shared" si="1"/>
        <v>4</v>
      </c>
      <c r="J53" s="104">
        <f t="shared" ref="J53:S53" si="38">+$I$53*J14</f>
        <v>36</v>
      </c>
      <c r="K53" s="104">
        <f t="shared" si="38"/>
        <v>32</v>
      </c>
      <c r="L53" s="104">
        <f t="shared" si="38"/>
        <v>40</v>
      </c>
      <c r="M53" s="104">
        <f t="shared" si="38"/>
        <v>32</v>
      </c>
      <c r="N53" s="104">
        <f t="shared" si="38"/>
        <v>32</v>
      </c>
      <c r="O53" s="104">
        <f t="shared" si="38"/>
        <v>40</v>
      </c>
      <c r="P53" s="104">
        <f t="shared" si="38"/>
        <v>32</v>
      </c>
      <c r="Q53" s="104">
        <f t="shared" si="38"/>
        <v>24</v>
      </c>
      <c r="R53" s="104">
        <f t="shared" si="38"/>
        <v>0</v>
      </c>
      <c r="S53" s="104">
        <f t="shared" si="38"/>
        <v>0</v>
      </c>
      <c r="T53" s="104">
        <f t="shared" si="3"/>
        <v>268</v>
      </c>
      <c r="U53" s="119"/>
    </row>
    <row r="54" spans="1:21" s="11" customFormat="1" ht="45" x14ac:dyDescent="0.3">
      <c r="A54" s="55">
        <v>37</v>
      </c>
      <c r="B54" s="16" t="s">
        <v>255</v>
      </c>
      <c r="C54" s="25" t="s">
        <v>366</v>
      </c>
      <c r="D54" s="13" t="s">
        <v>358</v>
      </c>
      <c r="E54" s="14" t="s">
        <v>25</v>
      </c>
      <c r="F54" s="24" t="s">
        <v>378</v>
      </c>
      <c r="G54" s="20">
        <v>1</v>
      </c>
      <c r="H54" s="20">
        <v>1</v>
      </c>
      <c r="I54" s="12">
        <f t="shared" si="1"/>
        <v>1</v>
      </c>
      <c r="J54" s="104">
        <f t="shared" ref="J54:S54" si="39">+$I$54*J6</f>
        <v>22</v>
      </c>
      <c r="K54" s="104">
        <f t="shared" si="39"/>
        <v>22</v>
      </c>
      <c r="L54" s="104">
        <f t="shared" si="39"/>
        <v>21</v>
      </c>
      <c r="M54" s="104">
        <f t="shared" si="39"/>
        <v>22</v>
      </c>
      <c r="N54" s="104">
        <f t="shared" si="39"/>
        <v>23</v>
      </c>
      <c r="O54" s="104">
        <f t="shared" si="39"/>
        <v>21</v>
      </c>
      <c r="P54" s="104">
        <f t="shared" si="39"/>
        <v>22</v>
      </c>
      <c r="Q54" s="104">
        <f t="shared" si="39"/>
        <v>14</v>
      </c>
      <c r="R54" s="104">
        <f t="shared" si="39"/>
        <v>0</v>
      </c>
      <c r="S54" s="104">
        <f t="shared" si="39"/>
        <v>0</v>
      </c>
      <c r="T54" s="104">
        <f t="shared" si="3"/>
        <v>167</v>
      </c>
      <c r="U54" s="119"/>
    </row>
    <row r="55" spans="1:21" s="11" customFormat="1" ht="45" x14ac:dyDescent="0.3">
      <c r="A55" s="55">
        <v>38</v>
      </c>
      <c r="B55" s="16" t="s">
        <v>255</v>
      </c>
      <c r="C55" s="25" t="s">
        <v>415</v>
      </c>
      <c r="D55" s="13" t="s">
        <v>360</v>
      </c>
      <c r="E55" s="14" t="s">
        <v>25</v>
      </c>
      <c r="F55" s="24" t="s">
        <v>379</v>
      </c>
      <c r="G55" s="20">
        <v>1</v>
      </c>
      <c r="H55" s="20">
        <v>3</v>
      </c>
      <c r="I55" s="12">
        <f t="shared" si="1"/>
        <v>3</v>
      </c>
      <c r="J55" s="104">
        <f t="shared" ref="J55:S55" si="40">+$I$55*J6</f>
        <v>66</v>
      </c>
      <c r="K55" s="104">
        <f t="shared" si="40"/>
        <v>66</v>
      </c>
      <c r="L55" s="104">
        <f t="shared" si="40"/>
        <v>63</v>
      </c>
      <c r="M55" s="104">
        <f t="shared" si="40"/>
        <v>66</v>
      </c>
      <c r="N55" s="104">
        <f t="shared" si="40"/>
        <v>69</v>
      </c>
      <c r="O55" s="104">
        <f t="shared" si="40"/>
        <v>63</v>
      </c>
      <c r="P55" s="104">
        <f t="shared" si="40"/>
        <v>66</v>
      </c>
      <c r="Q55" s="104">
        <f t="shared" si="40"/>
        <v>42</v>
      </c>
      <c r="R55" s="104">
        <f t="shared" si="40"/>
        <v>0</v>
      </c>
      <c r="S55" s="104">
        <f t="shared" si="40"/>
        <v>0</v>
      </c>
      <c r="T55" s="104">
        <f t="shared" si="3"/>
        <v>501</v>
      </c>
      <c r="U55" s="119"/>
    </row>
    <row r="56" spans="1:21" s="11" customFormat="1" ht="45" x14ac:dyDescent="0.3">
      <c r="A56" s="55">
        <v>39</v>
      </c>
      <c r="B56" s="16" t="s">
        <v>255</v>
      </c>
      <c r="C56" s="25" t="s">
        <v>416</v>
      </c>
      <c r="D56" s="13" t="s">
        <v>360</v>
      </c>
      <c r="E56" s="14" t="s">
        <v>25</v>
      </c>
      <c r="F56" s="24" t="s">
        <v>463</v>
      </c>
      <c r="G56" s="20">
        <v>1</v>
      </c>
      <c r="H56" s="20">
        <v>2</v>
      </c>
      <c r="I56" s="12">
        <f t="shared" si="1"/>
        <v>2</v>
      </c>
      <c r="J56" s="104">
        <f t="shared" ref="J56:S56" si="41">+$I$56*J6</f>
        <v>44</v>
      </c>
      <c r="K56" s="104">
        <f t="shared" si="41"/>
        <v>44</v>
      </c>
      <c r="L56" s="104">
        <f t="shared" si="41"/>
        <v>42</v>
      </c>
      <c r="M56" s="104">
        <f t="shared" si="41"/>
        <v>44</v>
      </c>
      <c r="N56" s="104">
        <f t="shared" si="41"/>
        <v>46</v>
      </c>
      <c r="O56" s="104">
        <f t="shared" si="41"/>
        <v>42</v>
      </c>
      <c r="P56" s="104">
        <f t="shared" si="41"/>
        <v>44</v>
      </c>
      <c r="Q56" s="104">
        <f t="shared" si="41"/>
        <v>28</v>
      </c>
      <c r="R56" s="104">
        <f t="shared" si="41"/>
        <v>0</v>
      </c>
      <c r="S56" s="104">
        <f t="shared" si="41"/>
        <v>0</v>
      </c>
      <c r="T56" s="104">
        <f t="shared" si="3"/>
        <v>334</v>
      </c>
      <c r="U56" s="119"/>
    </row>
    <row r="57" spans="1:21" s="11" customFormat="1" ht="45" x14ac:dyDescent="0.3">
      <c r="A57" s="55">
        <v>40</v>
      </c>
      <c r="B57" s="16" t="s">
        <v>255</v>
      </c>
      <c r="C57" s="25" t="s">
        <v>368</v>
      </c>
      <c r="D57" s="13" t="s">
        <v>359</v>
      </c>
      <c r="E57" s="14" t="s">
        <v>25</v>
      </c>
      <c r="F57" s="24" t="s">
        <v>287</v>
      </c>
      <c r="G57" s="20">
        <v>1</v>
      </c>
      <c r="H57" s="20">
        <v>2</v>
      </c>
      <c r="I57" s="12">
        <f t="shared" si="1"/>
        <v>2</v>
      </c>
      <c r="J57" s="104">
        <f t="shared" ref="J57:S57" si="42">+$I$57*J6</f>
        <v>44</v>
      </c>
      <c r="K57" s="104">
        <f t="shared" si="42"/>
        <v>44</v>
      </c>
      <c r="L57" s="104">
        <f t="shared" si="42"/>
        <v>42</v>
      </c>
      <c r="M57" s="104">
        <f t="shared" si="42"/>
        <v>44</v>
      </c>
      <c r="N57" s="104">
        <f t="shared" si="42"/>
        <v>46</v>
      </c>
      <c r="O57" s="104">
        <f t="shared" si="42"/>
        <v>42</v>
      </c>
      <c r="P57" s="104">
        <f t="shared" si="42"/>
        <v>44</v>
      </c>
      <c r="Q57" s="104">
        <f t="shared" si="42"/>
        <v>28</v>
      </c>
      <c r="R57" s="104">
        <f t="shared" si="42"/>
        <v>0</v>
      </c>
      <c r="S57" s="104">
        <f t="shared" si="42"/>
        <v>0</v>
      </c>
      <c r="T57" s="104">
        <f t="shared" si="3"/>
        <v>334</v>
      </c>
      <c r="U57" s="119"/>
    </row>
    <row r="58" spans="1:21" s="11" customFormat="1" ht="45" x14ac:dyDescent="0.3">
      <c r="A58" s="55">
        <v>41</v>
      </c>
      <c r="B58" s="16" t="s">
        <v>255</v>
      </c>
      <c r="C58" s="25" t="s">
        <v>367</v>
      </c>
      <c r="D58" s="13" t="s">
        <v>360</v>
      </c>
      <c r="E58" s="14" t="s">
        <v>25</v>
      </c>
      <c r="F58" s="24" t="s">
        <v>501</v>
      </c>
      <c r="G58" s="20">
        <v>1</v>
      </c>
      <c r="H58" s="20">
        <v>3</v>
      </c>
      <c r="I58" s="12">
        <f t="shared" si="1"/>
        <v>3</v>
      </c>
      <c r="J58" s="104">
        <f t="shared" ref="J58:S58" si="43">+$I$58*J6</f>
        <v>66</v>
      </c>
      <c r="K58" s="104">
        <f t="shared" si="43"/>
        <v>66</v>
      </c>
      <c r="L58" s="104">
        <f t="shared" si="43"/>
        <v>63</v>
      </c>
      <c r="M58" s="104">
        <f t="shared" si="43"/>
        <v>66</v>
      </c>
      <c r="N58" s="104">
        <f t="shared" si="43"/>
        <v>69</v>
      </c>
      <c r="O58" s="104">
        <f t="shared" si="43"/>
        <v>63</v>
      </c>
      <c r="P58" s="104">
        <f t="shared" si="43"/>
        <v>66</v>
      </c>
      <c r="Q58" s="104">
        <f t="shared" si="43"/>
        <v>42</v>
      </c>
      <c r="R58" s="104">
        <f t="shared" si="43"/>
        <v>0</v>
      </c>
      <c r="S58" s="104">
        <f t="shared" si="43"/>
        <v>0</v>
      </c>
      <c r="T58" s="104">
        <f t="shared" si="3"/>
        <v>501</v>
      </c>
      <c r="U58" s="119"/>
    </row>
    <row r="59" spans="1:21" s="11" customFormat="1" ht="45" x14ac:dyDescent="0.3">
      <c r="A59" s="55">
        <v>42</v>
      </c>
      <c r="B59" s="16" t="s">
        <v>255</v>
      </c>
      <c r="C59" s="25" t="s">
        <v>380</v>
      </c>
      <c r="D59" s="13" t="s">
        <v>357</v>
      </c>
      <c r="E59" s="14" t="s">
        <v>25</v>
      </c>
      <c r="F59" s="24" t="s">
        <v>287</v>
      </c>
      <c r="G59" s="20">
        <v>1</v>
      </c>
      <c r="H59" s="20">
        <v>2</v>
      </c>
      <c r="I59" s="12">
        <f t="shared" si="1"/>
        <v>2</v>
      </c>
      <c r="J59" s="104">
        <f t="shared" ref="J59:S59" si="44">+$I$59*J6</f>
        <v>44</v>
      </c>
      <c r="K59" s="104">
        <f t="shared" si="44"/>
        <v>44</v>
      </c>
      <c r="L59" s="104">
        <f t="shared" si="44"/>
        <v>42</v>
      </c>
      <c r="M59" s="104">
        <f t="shared" si="44"/>
        <v>44</v>
      </c>
      <c r="N59" s="104">
        <f t="shared" si="44"/>
        <v>46</v>
      </c>
      <c r="O59" s="104">
        <f t="shared" si="44"/>
        <v>42</v>
      </c>
      <c r="P59" s="104">
        <f t="shared" si="44"/>
        <v>44</v>
      </c>
      <c r="Q59" s="104">
        <f t="shared" si="44"/>
        <v>28</v>
      </c>
      <c r="R59" s="104">
        <f t="shared" si="44"/>
        <v>0</v>
      </c>
      <c r="S59" s="104">
        <f t="shared" si="44"/>
        <v>0</v>
      </c>
      <c r="T59" s="104">
        <f t="shared" si="3"/>
        <v>334</v>
      </c>
      <c r="U59" s="119"/>
    </row>
    <row r="60" spans="1:21" s="11" customFormat="1" ht="45" x14ac:dyDescent="0.3">
      <c r="A60" s="55">
        <v>43</v>
      </c>
      <c r="B60" s="16" t="s">
        <v>255</v>
      </c>
      <c r="C60" s="25" t="s">
        <v>249</v>
      </c>
      <c r="D60" s="13" t="s">
        <v>356</v>
      </c>
      <c r="E60" s="14" t="s">
        <v>25</v>
      </c>
      <c r="F60" s="24" t="s">
        <v>502</v>
      </c>
      <c r="G60" s="20">
        <v>1</v>
      </c>
      <c r="H60" s="20">
        <v>5</v>
      </c>
      <c r="I60" s="12">
        <f t="shared" si="1"/>
        <v>5</v>
      </c>
      <c r="J60" s="104">
        <f t="shared" ref="J60:S60" si="45">+$I$60*J6</f>
        <v>110</v>
      </c>
      <c r="K60" s="104">
        <f t="shared" si="45"/>
        <v>110</v>
      </c>
      <c r="L60" s="104">
        <f t="shared" si="45"/>
        <v>105</v>
      </c>
      <c r="M60" s="104">
        <f t="shared" si="45"/>
        <v>110</v>
      </c>
      <c r="N60" s="104">
        <f t="shared" si="45"/>
        <v>115</v>
      </c>
      <c r="O60" s="104">
        <f t="shared" si="45"/>
        <v>105</v>
      </c>
      <c r="P60" s="104">
        <f t="shared" si="45"/>
        <v>110</v>
      </c>
      <c r="Q60" s="104">
        <f t="shared" si="45"/>
        <v>70</v>
      </c>
      <c r="R60" s="104">
        <f t="shared" si="45"/>
        <v>0</v>
      </c>
      <c r="S60" s="104">
        <f t="shared" si="45"/>
        <v>0</v>
      </c>
      <c r="T60" s="104">
        <f t="shared" si="3"/>
        <v>835</v>
      </c>
      <c r="U60" s="119"/>
    </row>
    <row r="61" spans="1:21" s="11" customFormat="1" ht="45" x14ac:dyDescent="0.3">
      <c r="A61" s="55">
        <v>44</v>
      </c>
      <c r="B61" s="16" t="s">
        <v>255</v>
      </c>
      <c r="C61" s="25" t="s">
        <v>442</v>
      </c>
      <c r="D61" s="13" t="s">
        <v>354</v>
      </c>
      <c r="E61" s="14" t="s">
        <v>25</v>
      </c>
      <c r="F61" s="85" t="s">
        <v>178</v>
      </c>
      <c r="G61" s="20">
        <v>3</v>
      </c>
      <c r="H61" s="20">
        <v>8</v>
      </c>
      <c r="I61" s="12">
        <f t="shared" si="1"/>
        <v>24</v>
      </c>
      <c r="J61" s="104">
        <f t="shared" ref="J61:S61" si="46">+$I$61*J6</f>
        <v>528</v>
      </c>
      <c r="K61" s="104">
        <f t="shared" si="46"/>
        <v>528</v>
      </c>
      <c r="L61" s="104">
        <f t="shared" si="46"/>
        <v>504</v>
      </c>
      <c r="M61" s="104">
        <f t="shared" si="46"/>
        <v>528</v>
      </c>
      <c r="N61" s="104">
        <f t="shared" si="46"/>
        <v>552</v>
      </c>
      <c r="O61" s="104">
        <f t="shared" si="46"/>
        <v>504</v>
      </c>
      <c r="P61" s="104">
        <f t="shared" si="46"/>
        <v>528</v>
      </c>
      <c r="Q61" s="104">
        <f t="shared" si="46"/>
        <v>336</v>
      </c>
      <c r="R61" s="104">
        <f t="shared" si="46"/>
        <v>0</v>
      </c>
      <c r="S61" s="104">
        <f t="shared" si="46"/>
        <v>0</v>
      </c>
      <c r="T61" s="104">
        <f t="shared" si="3"/>
        <v>4008</v>
      </c>
      <c r="U61" s="119"/>
    </row>
    <row r="62" spans="1:21" s="11" customFormat="1" ht="45" x14ac:dyDescent="0.3">
      <c r="A62" s="55">
        <v>45</v>
      </c>
      <c r="B62" s="16" t="s">
        <v>255</v>
      </c>
      <c r="C62" s="25" t="s">
        <v>365</v>
      </c>
      <c r="D62" s="13" t="s">
        <v>376</v>
      </c>
      <c r="E62" s="14" t="s">
        <v>25</v>
      </c>
      <c r="F62" s="24" t="s">
        <v>417</v>
      </c>
      <c r="G62" s="20">
        <v>1</v>
      </c>
      <c r="H62" s="20">
        <v>4</v>
      </c>
      <c r="I62" s="12">
        <f t="shared" si="1"/>
        <v>4</v>
      </c>
      <c r="J62" s="104">
        <f t="shared" ref="J62:S62" si="47">+$I$62*J6</f>
        <v>88</v>
      </c>
      <c r="K62" s="104">
        <f t="shared" si="47"/>
        <v>88</v>
      </c>
      <c r="L62" s="104">
        <f t="shared" si="47"/>
        <v>84</v>
      </c>
      <c r="M62" s="104">
        <f t="shared" si="47"/>
        <v>88</v>
      </c>
      <c r="N62" s="104">
        <f t="shared" si="47"/>
        <v>92</v>
      </c>
      <c r="O62" s="104">
        <f t="shared" si="47"/>
        <v>84</v>
      </c>
      <c r="P62" s="104">
        <f t="shared" si="47"/>
        <v>88</v>
      </c>
      <c r="Q62" s="104">
        <f t="shared" si="47"/>
        <v>56</v>
      </c>
      <c r="R62" s="104">
        <f t="shared" si="47"/>
        <v>0</v>
      </c>
      <c r="S62" s="104">
        <f t="shared" si="47"/>
        <v>0</v>
      </c>
      <c r="T62" s="104">
        <f t="shared" si="3"/>
        <v>668</v>
      </c>
      <c r="U62" s="119"/>
    </row>
    <row r="63" spans="1:21" s="11" customFormat="1" ht="45" x14ac:dyDescent="0.3">
      <c r="A63" s="55">
        <v>46</v>
      </c>
      <c r="B63" s="16" t="s">
        <v>255</v>
      </c>
      <c r="C63" s="25" t="s">
        <v>248</v>
      </c>
      <c r="D63" s="13" t="s">
        <v>355</v>
      </c>
      <c r="E63" s="14" t="s">
        <v>25</v>
      </c>
      <c r="F63" s="24" t="s">
        <v>265</v>
      </c>
      <c r="G63" s="20">
        <v>1</v>
      </c>
      <c r="H63" s="20">
        <v>8</v>
      </c>
      <c r="I63" s="12">
        <f t="shared" si="1"/>
        <v>8</v>
      </c>
      <c r="J63" s="104">
        <f t="shared" ref="J63:S63" si="48">+$I$63*J6</f>
        <v>176</v>
      </c>
      <c r="K63" s="104">
        <f t="shared" si="48"/>
        <v>176</v>
      </c>
      <c r="L63" s="104">
        <f t="shared" si="48"/>
        <v>168</v>
      </c>
      <c r="M63" s="104">
        <f t="shared" si="48"/>
        <v>176</v>
      </c>
      <c r="N63" s="104">
        <f t="shared" si="48"/>
        <v>184</v>
      </c>
      <c r="O63" s="104">
        <f t="shared" si="48"/>
        <v>168</v>
      </c>
      <c r="P63" s="104">
        <f t="shared" si="48"/>
        <v>176</v>
      </c>
      <c r="Q63" s="104">
        <f t="shared" si="48"/>
        <v>112</v>
      </c>
      <c r="R63" s="104">
        <f t="shared" si="48"/>
        <v>0</v>
      </c>
      <c r="S63" s="104">
        <f t="shared" si="48"/>
        <v>0</v>
      </c>
      <c r="T63" s="104">
        <f t="shared" si="3"/>
        <v>1336</v>
      </c>
      <c r="U63" s="119"/>
    </row>
    <row r="64" spans="1:21" s="11" customFormat="1" ht="30" x14ac:dyDescent="0.3">
      <c r="A64" s="55">
        <v>47</v>
      </c>
      <c r="B64" s="16" t="s">
        <v>255</v>
      </c>
      <c r="C64" s="25" t="s">
        <v>250</v>
      </c>
      <c r="D64" s="13" t="s">
        <v>251</v>
      </c>
      <c r="E64" s="14" t="s">
        <v>25</v>
      </c>
      <c r="F64" s="24" t="s">
        <v>288</v>
      </c>
      <c r="G64" s="20">
        <v>2</v>
      </c>
      <c r="H64" s="20">
        <v>7</v>
      </c>
      <c r="I64" s="12">
        <f t="shared" si="1"/>
        <v>14</v>
      </c>
      <c r="J64" s="104">
        <f t="shared" ref="J64:S64" si="49">+$I$64*J6</f>
        <v>308</v>
      </c>
      <c r="K64" s="104">
        <f t="shared" si="49"/>
        <v>308</v>
      </c>
      <c r="L64" s="104">
        <f t="shared" si="49"/>
        <v>294</v>
      </c>
      <c r="M64" s="104">
        <f t="shared" si="49"/>
        <v>308</v>
      </c>
      <c r="N64" s="104">
        <f t="shared" si="49"/>
        <v>322</v>
      </c>
      <c r="O64" s="104">
        <f t="shared" si="49"/>
        <v>294</v>
      </c>
      <c r="P64" s="104">
        <f t="shared" si="49"/>
        <v>308</v>
      </c>
      <c r="Q64" s="104">
        <f t="shared" si="49"/>
        <v>196</v>
      </c>
      <c r="R64" s="104">
        <f t="shared" si="49"/>
        <v>0</v>
      </c>
      <c r="S64" s="104">
        <f t="shared" si="49"/>
        <v>0</v>
      </c>
      <c r="T64" s="104">
        <f t="shared" si="3"/>
        <v>2338</v>
      </c>
      <c r="U64" s="119"/>
    </row>
    <row r="65" spans="1:21" s="11" customFormat="1" ht="30" x14ac:dyDescent="0.3">
      <c r="A65" s="55">
        <v>48</v>
      </c>
      <c r="B65" s="16" t="s">
        <v>255</v>
      </c>
      <c r="C65" s="25" t="s">
        <v>250</v>
      </c>
      <c r="D65" s="13" t="s">
        <v>126</v>
      </c>
      <c r="E65" s="14" t="s">
        <v>25</v>
      </c>
      <c r="F65" s="24" t="s">
        <v>265</v>
      </c>
      <c r="G65" s="20">
        <v>2</v>
      </c>
      <c r="H65" s="20">
        <v>8</v>
      </c>
      <c r="I65" s="12">
        <f t="shared" si="1"/>
        <v>16</v>
      </c>
      <c r="J65" s="104">
        <f t="shared" ref="J65:S65" si="50">+$I$65*J6</f>
        <v>352</v>
      </c>
      <c r="K65" s="104">
        <f t="shared" si="50"/>
        <v>352</v>
      </c>
      <c r="L65" s="104">
        <f t="shared" si="50"/>
        <v>336</v>
      </c>
      <c r="M65" s="104">
        <f t="shared" si="50"/>
        <v>352</v>
      </c>
      <c r="N65" s="104">
        <f t="shared" si="50"/>
        <v>368</v>
      </c>
      <c r="O65" s="104">
        <f t="shared" si="50"/>
        <v>336</v>
      </c>
      <c r="P65" s="104">
        <f t="shared" si="50"/>
        <v>352</v>
      </c>
      <c r="Q65" s="104">
        <f t="shared" si="50"/>
        <v>224</v>
      </c>
      <c r="R65" s="104">
        <f t="shared" si="50"/>
        <v>0</v>
      </c>
      <c r="S65" s="104">
        <f t="shared" si="50"/>
        <v>0</v>
      </c>
      <c r="T65" s="104">
        <f t="shared" si="3"/>
        <v>2672</v>
      </c>
      <c r="U65" s="119"/>
    </row>
    <row r="66" spans="1:21" s="11" customFormat="1" ht="30" x14ac:dyDescent="0.3">
      <c r="A66" s="55">
        <v>49</v>
      </c>
      <c r="B66" s="16" t="s">
        <v>255</v>
      </c>
      <c r="C66" s="25" t="s">
        <v>252</v>
      </c>
      <c r="D66" s="13" t="s">
        <v>253</v>
      </c>
      <c r="E66" s="14" t="s">
        <v>25</v>
      </c>
      <c r="F66" s="24" t="s">
        <v>303</v>
      </c>
      <c r="G66" s="20">
        <v>1</v>
      </c>
      <c r="H66" s="20">
        <v>7</v>
      </c>
      <c r="I66" s="12">
        <f t="shared" si="1"/>
        <v>7</v>
      </c>
      <c r="J66" s="104">
        <f t="shared" ref="J66:S66" si="51">+$I$66*J6</f>
        <v>154</v>
      </c>
      <c r="K66" s="104">
        <f t="shared" si="51"/>
        <v>154</v>
      </c>
      <c r="L66" s="104">
        <f t="shared" si="51"/>
        <v>147</v>
      </c>
      <c r="M66" s="104">
        <f t="shared" si="51"/>
        <v>154</v>
      </c>
      <c r="N66" s="104">
        <f t="shared" si="51"/>
        <v>161</v>
      </c>
      <c r="O66" s="104">
        <f t="shared" si="51"/>
        <v>147</v>
      </c>
      <c r="P66" s="104">
        <f t="shared" si="51"/>
        <v>154</v>
      </c>
      <c r="Q66" s="104">
        <f t="shared" si="51"/>
        <v>98</v>
      </c>
      <c r="R66" s="104">
        <f t="shared" si="51"/>
        <v>0</v>
      </c>
      <c r="S66" s="104">
        <f t="shared" si="51"/>
        <v>0</v>
      </c>
      <c r="T66" s="104">
        <f t="shared" si="3"/>
        <v>1169</v>
      </c>
      <c r="U66" s="119"/>
    </row>
    <row r="67" spans="1:21" s="11" customFormat="1" ht="45" x14ac:dyDescent="0.3">
      <c r="A67" s="55">
        <v>50</v>
      </c>
      <c r="B67" s="16" t="s">
        <v>255</v>
      </c>
      <c r="C67" s="25" t="s">
        <v>393</v>
      </c>
      <c r="D67" s="13" t="s">
        <v>392</v>
      </c>
      <c r="E67" s="14" t="s">
        <v>25</v>
      </c>
      <c r="F67" s="24" t="s">
        <v>303</v>
      </c>
      <c r="G67" s="20">
        <v>1</v>
      </c>
      <c r="H67" s="20">
        <v>7</v>
      </c>
      <c r="I67" s="12">
        <f t="shared" si="1"/>
        <v>7</v>
      </c>
      <c r="J67" s="104">
        <f t="shared" ref="J67:S67" si="52">+$I$67*J6</f>
        <v>154</v>
      </c>
      <c r="K67" s="104">
        <f t="shared" si="52"/>
        <v>154</v>
      </c>
      <c r="L67" s="104">
        <f t="shared" si="52"/>
        <v>147</v>
      </c>
      <c r="M67" s="104">
        <f t="shared" si="52"/>
        <v>154</v>
      </c>
      <c r="N67" s="104">
        <f t="shared" si="52"/>
        <v>161</v>
      </c>
      <c r="O67" s="104">
        <f t="shared" si="52"/>
        <v>147</v>
      </c>
      <c r="P67" s="104">
        <f t="shared" si="52"/>
        <v>154</v>
      </c>
      <c r="Q67" s="104">
        <f t="shared" si="52"/>
        <v>98</v>
      </c>
      <c r="R67" s="104">
        <f t="shared" si="52"/>
        <v>0</v>
      </c>
      <c r="S67" s="104">
        <f t="shared" si="52"/>
        <v>0</v>
      </c>
      <c r="T67" s="104">
        <f t="shared" si="3"/>
        <v>1169</v>
      </c>
      <c r="U67" s="119"/>
    </row>
    <row r="68" spans="1:21" s="11" customFormat="1" ht="30" x14ac:dyDescent="0.3">
      <c r="A68" s="55">
        <v>51</v>
      </c>
      <c r="B68" s="16" t="s">
        <v>255</v>
      </c>
      <c r="C68" s="25" t="s">
        <v>370</v>
      </c>
      <c r="D68" s="25" t="s">
        <v>254</v>
      </c>
      <c r="E68" s="14" t="s">
        <v>25</v>
      </c>
      <c r="F68" s="24" t="s">
        <v>277</v>
      </c>
      <c r="G68" s="20">
        <v>4</v>
      </c>
      <c r="H68" s="20">
        <v>8</v>
      </c>
      <c r="I68" s="12">
        <f t="shared" si="1"/>
        <v>32</v>
      </c>
      <c r="J68" s="104">
        <f t="shared" ref="J68:S68" si="53">+$I$68*J6</f>
        <v>704</v>
      </c>
      <c r="K68" s="104">
        <f t="shared" si="53"/>
        <v>704</v>
      </c>
      <c r="L68" s="104">
        <f t="shared" si="53"/>
        <v>672</v>
      </c>
      <c r="M68" s="104">
        <f t="shared" si="53"/>
        <v>704</v>
      </c>
      <c r="N68" s="104">
        <f t="shared" si="53"/>
        <v>736</v>
      </c>
      <c r="O68" s="104">
        <f t="shared" si="53"/>
        <v>672</v>
      </c>
      <c r="P68" s="104">
        <f t="shared" si="53"/>
        <v>704</v>
      </c>
      <c r="Q68" s="104">
        <f t="shared" si="53"/>
        <v>448</v>
      </c>
      <c r="R68" s="104">
        <f t="shared" si="53"/>
        <v>0</v>
      </c>
      <c r="S68" s="104">
        <f t="shared" si="53"/>
        <v>0</v>
      </c>
      <c r="T68" s="104">
        <f t="shared" si="3"/>
        <v>5344</v>
      </c>
      <c r="U68" s="119"/>
    </row>
    <row r="69" spans="1:21" s="11" customFormat="1" ht="30" x14ac:dyDescent="0.3">
      <c r="A69" s="55">
        <v>52</v>
      </c>
      <c r="B69" s="16" t="s">
        <v>255</v>
      </c>
      <c r="C69" s="25" t="s">
        <v>370</v>
      </c>
      <c r="D69" s="25" t="s">
        <v>254</v>
      </c>
      <c r="E69" s="14" t="s">
        <v>25</v>
      </c>
      <c r="F69" s="24" t="s">
        <v>247</v>
      </c>
      <c r="G69" s="20">
        <v>2</v>
      </c>
      <c r="H69" s="20">
        <v>4</v>
      </c>
      <c r="I69" s="12">
        <f t="shared" si="1"/>
        <v>8</v>
      </c>
      <c r="J69" s="104">
        <f t="shared" ref="J69:S69" si="54">+$I$69*J6</f>
        <v>176</v>
      </c>
      <c r="K69" s="104">
        <f t="shared" si="54"/>
        <v>176</v>
      </c>
      <c r="L69" s="104">
        <f t="shared" si="54"/>
        <v>168</v>
      </c>
      <c r="M69" s="104">
        <f t="shared" si="54"/>
        <v>176</v>
      </c>
      <c r="N69" s="104">
        <f t="shared" si="54"/>
        <v>184</v>
      </c>
      <c r="O69" s="104">
        <f t="shared" si="54"/>
        <v>168</v>
      </c>
      <c r="P69" s="104">
        <f t="shared" si="54"/>
        <v>176</v>
      </c>
      <c r="Q69" s="104">
        <f t="shared" si="54"/>
        <v>112</v>
      </c>
      <c r="R69" s="104">
        <f t="shared" si="54"/>
        <v>0</v>
      </c>
      <c r="S69" s="104">
        <f t="shared" si="54"/>
        <v>0</v>
      </c>
      <c r="T69" s="104">
        <f t="shared" si="3"/>
        <v>1336</v>
      </c>
      <c r="U69" s="119"/>
    </row>
    <row r="70" spans="1:21" s="11" customFormat="1" ht="30" x14ac:dyDescent="0.3">
      <c r="A70" s="55">
        <v>53</v>
      </c>
      <c r="B70" s="23" t="s">
        <v>255</v>
      </c>
      <c r="C70" s="25" t="s">
        <v>223</v>
      </c>
      <c r="D70" s="25" t="s">
        <v>224</v>
      </c>
      <c r="E70" s="14" t="s">
        <v>25</v>
      </c>
      <c r="F70" s="24" t="s">
        <v>271</v>
      </c>
      <c r="G70" s="24">
        <v>2</v>
      </c>
      <c r="H70" s="12">
        <v>8</v>
      </c>
      <c r="I70" s="12">
        <f>+H70*G70</f>
        <v>16</v>
      </c>
      <c r="J70" s="104">
        <f t="shared" ref="J70:S70" si="55">+$I$70*J6</f>
        <v>352</v>
      </c>
      <c r="K70" s="104">
        <f t="shared" si="55"/>
        <v>352</v>
      </c>
      <c r="L70" s="104">
        <f t="shared" si="55"/>
        <v>336</v>
      </c>
      <c r="M70" s="104">
        <f t="shared" si="55"/>
        <v>352</v>
      </c>
      <c r="N70" s="104">
        <f t="shared" si="55"/>
        <v>368</v>
      </c>
      <c r="O70" s="104">
        <f t="shared" si="55"/>
        <v>336</v>
      </c>
      <c r="P70" s="104">
        <f t="shared" si="55"/>
        <v>352</v>
      </c>
      <c r="Q70" s="104">
        <f t="shared" si="55"/>
        <v>224</v>
      </c>
      <c r="R70" s="104">
        <f t="shared" si="55"/>
        <v>0</v>
      </c>
      <c r="S70" s="104">
        <f t="shared" si="55"/>
        <v>0</v>
      </c>
      <c r="T70" s="104">
        <f t="shared" si="3"/>
        <v>2672</v>
      </c>
      <c r="U70" s="119"/>
    </row>
    <row r="71" spans="1:21" s="11" customFormat="1" ht="30" x14ac:dyDescent="0.3">
      <c r="A71" s="55">
        <v>54</v>
      </c>
      <c r="B71" s="16" t="s">
        <v>255</v>
      </c>
      <c r="C71" s="18" t="s">
        <v>412</v>
      </c>
      <c r="D71" s="19" t="s">
        <v>413</v>
      </c>
      <c r="E71" s="14" t="s">
        <v>42</v>
      </c>
      <c r="F71" s="14" t="s">
        <v>414</v>
      </c>
      <c r="G71" s="90">
        <v>1</v>
      </c>
      <c r="H71" s="90">
        <v>9</v>
      </c>
      <c r="I71" s="12">
        <f t="shared" ref="I71" si="56">+H71*G71</f>
        <v>9</v>
      </c>
      <c r="J71" s="104">
        <f t="shared" ref="J71:S71" si="57">+$I$71*J6</f>
        <v>198</v>
      </c>
      <c r="K71" s="104">
        <f t="shared" si="57"/>
        <v>198</v>
      </c>
      <c r="L71" s="104">
        <f t="shared" si="57"/>
        <v>189</v>
      </c>
      <c r="M71" s="104">
        <f t="shared" si="57"/>
        <v>198</v>
      </c>
      <c r="N71" s="104">
        <f t="shared" si="57"/>
        <v>207</v>
      </c>
      <c r="O71" s="104">
        <f t="shared" si="57"/>
        <v>189</v>
      </c>
      <c r="P71" s="104">
        <f t="shared" si="57"/>
        <v>198</v>
      </c>
      <c r="Q71" s="104">
        <f t="shared" si="57"/>
        <v>126</v>
      </c>
      <c r="R71" s="104">
        <f t="shared" si="57"/>
        <v>0</v>
      </c>
      <c r="S71" s="104">
        <f t="shared" si="57"/>
        <v>0</v>
      </c>
      <c r="T71" s="104">
        <f t="shared" si="3"/>
        <v>1503</v>
      </c>
      <c r="U71" s="119"/>
    </row>
    <row r="72" spans="1:21" s="11" customFormat="1" ht="30" x14ac:dyDescent="0.3">
      <c r="A72" s="55">
        <v>55</v>
      </c>
      <c r="B72" s="16" t="s">
        <v>255</v>
      </c>
      <c r="C72" s="18" t="s">
        <v>370</v>
      </c>
      <c r="D72" s="19" t="s">
        <v>256</v>
      </c>
      <c r="E72" s="14" t="s">
        <v>42</v>
      </c>
      <c r="F72" s="14" t="s">
        <v>277</v>
      </c>
      <c r="G72" s="90">
        <v>4</v>
      </c>
      <c r="H72" s="90">
        <v>8</v>
      </c>
      <c r="I72" s="12">
        <f t="shared" si="1"/>
        <v>32</v>
      </c>
      <c r="J72" s="104">
        <f t="shared" ref="J72:S72" si="58">+$I$72*J6</f>
        <v>704</v>
      </c>
      <c r="K72" s="104">
        <f t="shared" si="58"/>
        <v>704</v>
      </c>
      <c r="L72" s="104">
        <f t="shared" si="58"/>
        <v>672</v>
      </c>
      <c r="M72" s="104">
        <f t="shared" si="58"/>
        <v>704</v>
      </c>
      <c r="N72" s="104">
        <f t="shared" si="58"/>
        <v>736</v>
      </c>
      <c r="O72" s="104">
        <f t="shared" si="58"/>
        <v>672</v>
      </c>
      <c r="P72" s="104">
        <f t="shared" si="58"/>
        <v>704</v>
      </c>
      <c r="Q72" s="104">
        <f t="shared" si="58"/>
        <v>448</v>
      </c>
      <c r="R72" s="104">
        <f t="shared" si="58"/>
        <v>0</v>
      </c>
      <c r="S72" s="104">
        <f t="shared" si="58"/>
        <v>0</v>
      </c>
      <c r="T72" s="104">
        <f t="shared" si="3"/>
        <v>5344</v>
      </c>
      <c r="U72" s="119"/>
    </row>
    <row r="73" spans="1:21" s="11" customFormat="1" ht="30" x14ac:dyDescent="0.3">
      <c r="A73" s="55">
        <v>56</v>
      </c>
      <c r="B73" s="16" t="s">
        <v>255</v>
      </c>
      <c r="C73" s="18" t="s">
        <v>370</v>
      </c>
      <c r="D73" s="19" t="s">
        <v>256</v>
      </c>
      <c r="E73" s="14" t="s">
        <v>42</v>
      </c>
      <c r="F73" s="14" t="s">
        <v>247</v>
      </c>
      <c r="G73" s="90">
        <v>2</v>
      </c>
      <c r="H73" s="90">
        <v>4</v>
      </c>
      <c r="I73" s="12">
        <f t="shared" si="1"/>
        <v>8</v>
      </c>
      <c r="J73" s="104">
        <f t="shared" ref="J73:S73" si="59">+$I$73*J6</f>
        <v>176</v>
      </c>
      <c r="K73" s="104">
        <f t="shared" si="59"/>
        <v>176</v>
      </c>
      <c r="L73" s="104">
        <f t="shared" si="59"/>
        <v>168</v>
      </c>
      <c r="M73" s="104">
        <f t="shared" si="59"/>
        <v>176</v>
      </c>
      <c r="N73" s="104">
        <f t="shared" si="59"/>
        <v>184</v>
      </c>
      <c r="O73" s="104">
        <f t="shared" si="59"/>
        <v>168</v>
      </c>
      <c r="P73" s="104">
        <f t="shared" si="59"/>
        <v>176</v>
      </c>
      <c r="Q73" s="104">
        <f t="shared" si="59"/>
        <v>112</v>
      </c>
      <c r="R73" s="104">
        <f t="shared" si="59"/>
        <v>0</v>
      </c>
      <c r="S73" s="104">
        <f t="shared" si="59"/>
        <v>0</v>
      </c>
      <c r="T73" s="104">
        <f t="shared" si="3"/>
        <v>1336</v>
      </c>
      <c r="U73" s="119"/>
    </row>
    <row r="74" spans="1:21" s="11" customFormat="1" ht="30" x14ac:dyDescent="0.3">
      <c r="A74" s="55">
        <v>57</v>
      </c>
      <c r="B74" s="16" t="s">
        <v>255</v>
      </c>
      <c r="C74" s="18" t="s">
        <v>257</v>
      </c>
      <c r="D74" s="19" t="s">
        <v>258</v>
      </c>
      <c r="E74" s="14" t="s">
        <v>207</v>
      </c>
      <c r="F74" s="14" t="s">
        <v>178</v>
      </c>
      <c r="G74" s="90">
        <v>3</v>
      </c>
      <c r="H74" s="90">
        <v>8</v>
      </c>
      <c r="I74" s="12">
        <f t="shared" si="1"/>
        <v>24</v>
      </c>
      <c r="J74" s="104">
        <f t="shared" ref="J74:S74" si="60">+$I$74*J6</f>
        <v>528</v>
      </c>
      <c r="K74" s="104">
        <f t="shared" si="60"/>
        <v>528</v>
      </c>
      <c r="L74" s="104">
        <f t="shared" si="60"/>
        <v>504</v>
      </c>
      <c r="M74" s="104">
        <f t="shared" si="60"/>
        <v>528</v>
      </c>
      <c r="N74" s="104">
        <f t="shared" si="60"/>
        <v>552</v>
      </c>
      <c r="O74" s="104">
        <f t="shared" si="60"/>
        <v>504</v>
      </c>
      <c r="P74" s="104">
        <f t="shared" si="60"/>
        <v>528</v>
      </c>
      <c r="Q74" s="104">
        <f t="shared" si="60"/>
        <v>336</v>
      </c>
      <c r="R74" s="104">
        <f t="shared" si="60"/>
        <v>0</v>
      </c>
      <c r="S74" s="104">
        <f t="shared" si="60"/>
        <v>0</v>
      </c>
      <c r="T74" s="104">
        <f t="shared" si="3"/>
        <v>4008</v>
      </c>
      <c r="U74" s="119"/>
    </row>
    <row r="75" spans="1:21" s="11" customFormat="1" ht="30" x14ac:dyDescent="0.3">
      <c r="A75" s="55">
        <v>58</v>
      </c>
      <c r="B75" s="16" t="s">
        <v>255</v>
      </c>
      <c r="C75" s="18" t="s">
        <v>259</v>
      </c>
      <c r="D75" s="19" t="s">
        <v>260</v>
      </c>
      <c r="E75" s="24" t="s">
        <v>132</v>
      </c>
      <c r="F75" s="14" t="s">
        <v>283</v>
      </c>
      <c r="G75" s="90">
        <v>3</v>
      </c>
      <c r="H75" s="90">
        <v>8</v>
      </c>
      <c r="I75" s="12">
        <f t="shared" si="1"/>
        <v>24</v>
      </c>
      <c r="J75" s="104">
        <f t="shared" ref="J75:S75" si="61">+$I$75*J6</f>
        <v>528</v>
      </c>
      <c r="K75" s="104">
        <f t="shared" si="61"/>
        <v>528</v>
      </c>
      <c r="L75" s="104">
        <f t="shared" si="61"/>
        <v>504</v>
      </c>
      <c r="M75" s="104">
        <f t="shared" si="61"/>
        <v>528</v>
      </c>
      <c r="N75" s="104">
        <f t="shared" si="61"/>
        <v>552</v>
      </c>
      <c r="O75" s="104">
        <f t="shared" si="61"/>
        <v>504</v>
      </c>
      <c r="P75" s="104">
        <f t="shared" si="61"/>
        <v>528</v>
      </c>
      <c r="Q75" s="104">
        <f t="shared" si="61"/>
        <v>336</v>
      </c>
      <c r="R75" s="104">
        <f t="shared" si="61"/>
        <v>0</v>
      </c>
      <c r="S75" s="104">
        <f t="shared" si="61"/>
        <v>0</v>
      </c>
      <c r="T75" s="104">
        <f t="shared" si="3"/>
        <v>4008</v>
      </c>
      <c r="U75" s="119"/>
    </row>
    <row r="76" spans="1:21" s="11" customFormat="1" ht="36" x14ac:dyDescent="0.3">
      <c r="A76" s="55">
        <v>59</v>
      </c>
      <c r="B76" s="16" t="s">
        <v>255</v>
      </c>
      <c r="C76" s="18" t="s">
        <v>387</v>
      </c>
      <c r="D76" s="19" t="s">
        <v>260</v>
      </c>
      <c r="E76" s="14" t="s">
        <v>132</v>
      </c>
      <c r="F76" s="85" t="s">
        <v>178</v>
      </c>
      <c r="G76" s="20">
        <v>1</v>
      </c>
      <c r="H76" s="20">
        <v>8</v>
      </c>
      <c r="I76" s="12">
        <f t="shared" si="1"/>
        <v>8</v>
      </c>
      <c r="J76" s="104">
        <f t="shared" ref="J76:S76" si="62">+$I$76*J6</f>
        <v>176</v>
      </c>
      <c r="K76" s="104">
        <f t="shared" si="62"/>
        <v>176</v>
      </c>
      <c r="L76" s="104">
        <f t="shared" si="62"/>
        <v>168</v>
      </c>
      <c r="M76" s="104">
        <f t="shared" si="62"/>
        <v>176</v>
      </c>
      <c r="N76" s="104">
        <f t="shared" si="62"/>
        <v>184</v>
      </c>
      <c r="O76" s="104">
        <f t="shared" si="62"/>
        <v>168</v>
      </c>
      <c r="P76" s="104">
        <f t="shared" si="62"/>
        <v>176</v>
      </c>
      <c r="Q76" s="104">
        <f t="shared" si="62"/>
        <v>112</v>
      </c>
      <c r="R76" s="104">
        <f t="shared" si="62"/>
        <v>0</v>
      </c>
      <c r="S76" s="104">
        <f t="shared" si="62"/>
        <v>0</v>
      </c>
      <c r="T76" s="104">
        <f t="shared" si="3"/>
        <v>1336</v>
      </c>
      <c r="U76" s="119"/>
    </row>
    <row r="77" spans="1:21" s="11" customFormat="1" ht="30" x14ac:dyDescent="0.3">
      <c r="A77" s="55">
        <v>60</v>
      </c>
      <c r="B77" s="16" t="s">
        <v>255</v>
      </c>
      <c r="C77" s="18" t="s">
        <v>259</v>
      </c>
      <c r="D77" s="19" t="s">
        <v>260</v>
      </c>
      <c r="E77" s="24" t="s">
        <v>132</v>
      </c>
      <c r="F77" s="14" t="s">
        <v>284</v>
      </c>
      <c r="G77" s="90">
        <v>2</v>
      </c>
      <c r="H77" s="90">
        <v>4</v>
      </c>
      <c r="I77" s="12">
        <f t="shared" si="1"/>
        <v>8</v>
      </c>
      <c r="J77" s="104">
        <f t="shared" ref="J77:S77" si="63">+$I$77*J13</f>
        <v>32</v>
      </c>
      <c r="K77" s="104">
        <f t="shared" si="63"/>
        <v>32</v>
      </c>
      <c r="L77" s="104">
        <f t="shared" si="63"/>
        <v>40</v>
      </c>
      <c r="M77" s="104">
        <f t="shared" si="63"/>
        <v>32</v>
      </c>
      <c r="N77" s="104">
        <f t="shared" si="63"/>
        <v>32</v>
      </c>
      <c r="O77" s="104">
        <f t="shared" si="63"/>
        <v>40</v>
      </c>
      <c r="P77" s="104">
        <f t="shared" si="63"/>
        <v>32</v>
      </c>
      <c r="Q77" s="104">
        <f t="shared" si="63"/>
        <v>24</v>
      </c>
      <c r="R77" s="104">
        <f t="shared" si="63"/>
        <v>0</v>
      </c>
      <c r="S77" s="104">
        <f t="shared" si="63"/>
        <v>0</v>
      </c>
      <c r="T77" s="104">
        <f t="shared" si="3"/>
        <v>264</v>
      </c>
      <c r="U77" s="119"/>
    </row>
    <row r="78" spans="1:21" s="11" customFormat="1" ht="45" x14ac:dyDescent="0.3">
      <c r="A78" s="55">
        <v>61</v>
      </c>
      <c r="B78" s="16" t="s">
        <v>255</v>
      </c>
      <c r="C78" s="18" t="s">
        <v>118</v>
      </c>
      <c r="D78" s="19" t="s">
        <v>133</v>
      </c>
      <c r="E78" s="14" t="s">
        <v>27</v>
      </c>
      <c r="F78" s="14" t="s">
        <v>178</v>
      </c>
      <c r="G78" s="90">
        <v>6</v>
      </c>
      <c r="H78" s="90">
        <v>8</v>
      </c>
      <c r="I78" s="12">
        <f t="shared" si="1"/>
        <v>48</v>
      </c>
      <c r="J78" s="104">
        <f t="shared" ref="J78:S78" si="64">+$I$78*J6</f>
        <v>1056</v>
      </c>
      <c r="K78" s="104">
        <f t="shared" si="64"/>
        <v>1056</v>
      </c>
      <c r="L78" s="104">
        <f t="shared" si="64"/>
        <v>1008</v>
      </c>
      <c r="M78" s="104">
        <f t="shared" si="64"/>
        <v>1056</v>
      </c>
      <c r="N78" s="104">
        <f t="shared" si="64"/>
        <v>1104</v>
      </c>
      <c r="O78" s="104">
        <f t="shared" si="64"/>
        <v>1008</v>
      </c>
      <c r="P78" s="104">
        <f t="shared" si="64"/>
        <v>1056</v>
      </c>
      <c r="Q78" s="104">
        <f t="shared" si="64"/>
        <v>672</v>
      </c>
      <c r="R78" s="104">
        <f t="shared" si="64"/>
        <v>0</v>
      </c>
      <c r="S78" s="104">
        <f t="shared" si="64"/>
        <v>0</v>
      </c>
      <c r="T78" s="104">
        <f t="shared" si="3"/>
        <v>8016</v>
      </c>
      <c r="U78" s="119"/>
    </row>
    <row r="79" spans="1:21" s="11" customFormat="1" ht="45" x14ac:dyDescent="0.3">
      <c r="A79" s="55">
        <v>62</v>
      </c>
      <c r="B79" s="16" t="s">
        <v>255</v>
      </c>
      <c r="C79" s="18" t="s">
        <v>118</v>
      </c>
      <c r="D79" s="19" t="s">
        <v>133</v>
      </c>
      <c r="E79" s="14" t="s">
        <v>27</v>
      </c>
      <c r="F79" s="14" t="s">
        <v>184</v>
      </c>
      <c r="G79" s="90">
        <v>2</v>
      </c>
      <c r="H79" s="90">
        <v>8</v>
      </c>
      <c r="I79" s="12">
        <f t="shared" ref="I79:I142" si="65">+H79*G79</f>
        <v>16</v>
      </c>
      <c r="J79" s="104">
        <f t="shared" ref="J79:S79" si="66">+$I$79*J6</f>
        <v>352</v>
      </c>
      <c r="K79" s="104">
        <f t="shared" si="66"/>
        <v>352</v>
      </c>
      <c r="L79" s="104">
        <f t="shared" si="66"/>
        <v>336</v>
      </c>
      <c r="M79" s="104">
        <f t="shared" si="66"/>
        <v>352</v>
      </c>
      <c r="N79" s="104">
        <f t="shared" si="66"/>
        <v>368</v>
      </c>
      <c r="O79" s="104">
        <f t="shared" si="66"/>
        <v>336</v>
      </c>
      <c r="P79" s="104">
        <f t="shared" si="66"/>
        <v>352</v>
      </c>
      <c r="Q79" s="104">
        <f t="shared" si="66"/>
        <v>224</v>
      </c>
      <c r="R79" s="104">
        <f t="shared" si="66"/>
        <v>0</v>
      </c>
      <c r="S79" s="104">
        <f t="shared" si="66"/>
        <v>0</v>
      </c>
      <c r="T79" s="104">
        <f t="shared" si="3"/>
        <v>2672</v>
      </c>
      <c r="U79" s="119"/>
    </row>
    <row r="80" spans="1:21" s="11" customFormat="1" ht="45" x14ac:dyDescent="0.3">
      <c r="A80" s="55">
        <v>63</v>
      </c>
      <c r="B80" s="16" t="s">
        <v>255</v>
      </c>
      <c r="C80" s="18" t="s">
        <v>118</v>
      </c>
      <c r="D80" s="19" t="s">
        <v>133</v>
      </c>
      <c r="E80" s="14" t="s">
        <v>27</v>
      </c>
      <c r="F80" s="14" t="s">
        <v>285</v>
      </c>
      <c r="G80" s="90">
        <v>2</v>
      </c>
      <c r="H80" s="90">
        <v>4</v>
      </c>
      <c r="I80" s="12">
        <f t="shared" si="65"/>
        <v>8</v>
      </c>
      <c r="J80" s="104">
        <f t="shared" ref="J80:S80" si="67">+$I$80*J13</f>
        <v>32</v>
      </c>
      <c r="K80" s="104">
        <f t="shared" si="67"/>
        <v>32</v>
      </c>
      <c r="L80" s="104">
        <f t="shared" si="67"/>
        <v>40</v>
      </c>
      <c r="M80" s="104">
        <f t="shared" si="67"/>
        <v>32</v>
      </c>
      <c r="N80" s="104">
        <f t="shared" si="67"/>
        <v>32</v>
      </c>
      <c r="O80" s="104">
        <f t="shared" si="67"/>
        <v>40</v>
      </c>
      <c r="P80" s="104">
        <f t="shared" si="67"/>
        <v>32</v>
      </c>
      <c r="Q80" s="104">
        <f t="shared" si="67"/>
        <v>24</v>
      </c>
      <c r="R80" s="104">
        <f t="shared" si="67"/>
        <v>0</v>
      </c>
      <c r="S80" s="104">
        <f t="shared" si="67"/>
        <v>0</v>
      </c>
      <c r="T80" s="104">
        <f t="shared" si="3"/>
        <v>264</v>
      </c>
      <c r="U80" s="119"/>
    </row>
    <row r="81" spans="1:21" s="11" customFormat="1" ht="45" x14ac:dyDescent="0.3">
      <c r="A81" s="55">
        <v>64</v>
      </c>
      <c r="B81" s="16" t="s">
        <v>255</v>
      </c>
      <c r="C81" s="18" t="s">
        <v>118</v>
      </c>
      <c r="D81" s="19" t="s">
        <v>371</v>
      </c>
      <c r="E81" s="20" t="s">
        <v>27</v>
      </c>
      <c r="F81" s="14" t="s">
        <v>461</v>
      </c>
      <c r="G81" s="20">
        <v>1</v>
      </c>
      <c r="H81" s="90">
        <v>3</v>
      </c>
      <c r="I81" s="12">
        <f t="shared" si="65"/>
        <v>3</v>
      </c>
      <c r="J81" s="104">
        <f t="shared" ref="J81:S81" si="68">+$I$81*J8</f>
        <v>39</v>
      </c>
      <c r="K81" s="104">
        <f t="shared" si="68"/>
        <v>39</v>
      </c>
      <c r="L81" s="104">
        <f t="shared" si="68"/>
        <v>39</v>
      </c>
      <c r="M81" s="104">
        <f t="shared" si="68"/>
        <v>39</v>
      </c>
      <c r="N81" s="104">
        <f t="shared" si="68"/>
        <v>42</v>
      </c>
      <c r="O81" s="104">
        <f t="shared" si="68"/>
        <v>39</v>
      </c>
      <c r="P81" s="104">
        <f t="shared" si="68"/>
        <v>39</v>
      </c>
      <c r="Q81" s="104">
        <f t="shared" si="68"/>
        <v>24</v>
      </c>
      <c r="R81" s="104">
        <f t="shared" si="68"/>
        <v>0</v>
      </c>
      <c r="S81" s="104">
        <f t="shared" si="68"/>
        <v>0</v>
      </c>
      <c r="T81" s="104">
        <f t="shared" si="3"/>
        <v>300</v>
      </c>
      <c r="U81" s="119"/>
    </row>
    <row r="82" spans="1:21" s="11" customFormat="1" ht="45" x14ac:dyDescent="0.3">
      <c r="A82" s="55">
        <v>65</v>
      </c>
      <c r="B82" s="16" t="s">
        <v>255</v>
      </c>
      <c r="C82" s="18" t="s">
        <v>370</v>
      </c>
      <c r="D82" s="19" t="s">
        <v>261</v>
      </c>
      <c r="E82" s="14" t="s">
        <v>27</v>
      </c>
      <c r="F82" s="14" t="s">
        <v>277</v>
      </c>
      <c r="G82" s="90">
        <v>4</v>
      </c>
      <c r="H82" s="90">
        <v>8</v>
      </c>
      <c r="I82" s="12">
        <f t="shared" si="65"/>
        <v>32</v>
      </c>
      <c r="J82" s="104">
        <f t="shared" ref="J82:S82" si="69">+$I$82*J6</f>
        <v>704</v>
      </c>
      <c r="K82" s="104">
        <f t="shared" si="69"/>
        <v>704</v>
      </c>
      <c r="L82" s="104">
        <f t="shared" si="69"/>
        <v>672</v>
      </c>
      <c r="M82" s="104">
        <f t="shared" si="69"/>
        <v>704</v>
      </c>
      <c r="N82" s="104">
        <f t="shared" si="69"/>
        <v>736</v>
      </c>
      <c r="O82" s="104">
        <f t="shared" si="69"/>
        <v>672</v>
      </c>
      <c r="P82" s="104">
        <f t="shared" si="69"/>
        <v>704</v>
      </c>
      <c r="Q82" s="104">
        <f t="shared" si="69"/>
        <v>448</v>
      </c>
      <c r="R82" s="104">
        <f t="shared" si="69"/>
        <v>0</v>
      </c>
      <c r="S82" s="104">
        <f t="shared" si="69"/>
        <v>0</v>
      </c>
      <c r="T82" s="104">
        <f t="shared" si="3"/>
        <v>5344</v>
      </c>
      <c r="U82" s="119"/>
    </row>
    <row r="83" spans="1:21" s="11" customFormat="1" ht="45" x14ac:dyDescent="0.3">
      <c r="A83" s="55">
        <v>66</v>
      </c>
      <c r="B83" s="16" t="s">
        <v>255</v>
      </c>
      <c r="C83" s="18" t="s">
        <v>370</v>
      </c>
      <c r="D83" s="19" t="s">
        <v>261</v>
      </c>
      <c r="E83" s="14" t="s">
        <v>27</v>
      </c>
      <c r="F83" s="14" t="s">
        <v>247</v>
      </c>
      <c r="G83" s="90">
        <v>2</v>
      </c>
      <c r="H83" s="90">
        <v>4</v>
      </c>
      <c r="I83" s="12">
        <f t="shared" si="65"/>
        <v>8</v>
      </c>
      <c r="J83" s="104">
        <f t="shared" ref="J83:S83" si="70">+$I$83*J6</f>
        <v>176</v>
      </c>
      <c r="K83" s="104">
        <f t="shared" si="70"/>
        <v>176</v>
      </c>
      <c r="L83" s="104">
        <f t="shared" si="70"/>
        <v>168</v>
      </c>
      <c r="M83" s="104">
        <f t="shared" si="70"/>
        <v>176</v>
      </c>
      <c r="N83" s="104">
        <f t="shared" si="70"/>
        <v>184</v>
      </c>
      <c r="O83" s="104">
        <f t="shared" si="70"/>
        <v>168</v>
      </c>
      <c r="P83" s="104">
        <f t="shared" si="70"/>
        <v>176</v>
      </c>
      <c r="Q83" s="104">
        <f t="shared" si="70"/>
        <v>112</v>
      </c>
      <c r="R83" s="104">
        <f t="shared" si="70"/>
        <v>0</v>
      </c>
      <c r="S83" s="104">
        <f t="shared" si="70"/>
        <v>0</v>
      </c>
      <c r="T83" s="104">
        <f t="shared" si="3"/>
        <v>1336</v>
      </c>
      <c r="U83" s="119"/>
    </row>
    <row r="84" spans="1:21" s="11" customFormat="1" ht="30" x14ac:dyDescent="0.3">
      <c r="A84" s="55">
        <v>67</v>
      </c>
      <c r="B84" s="23" t="s">
        <v>255</v>
      </c>
      <c r="C84" s="19" t="s">
        <v>223</v>
      </c>
      <c r="D84" s="19" t="s">
        <v>225</v>
      </c>
      <c r="E84" s="14" t="s">
        <v>28</v>
      </c>
      <c r="F84" s="24" t="s">
        <v>271</v>
      </c>
      <c r="G84" s="24">
        <v>2</v>
      </c>
      <c r="H84" s="12">
        <v>8</v>
      </c>
      <c r="I84" s="12">
        <f>+H84*G84</f>
        <v>16</v>
      </c>
      <c r="J84" s="104">
        <f t="shared" ref="J84:S84" si="71">+$I$84*J6</f>
        <v>352</v>
      </c>
      <c r="K84" s="104">
        <f t="shared" si="71"/>
        <v>352</v>
      </c>
      <c r="L84" s="104">
        <f t="shared" si="71"/>
        <v>336</v>
      </c>
      <c r="M84" s="104">
        <f t="shared" si="71"/>
        <v>352</v>
      </c>
      <c r="N84" s="104">
        <f t="shared" si="71"/>
        <v>368</v>
      </c>
      <c r="O84" s="104">
        <f t="shared" si="71"/>
        <v>336</v>
      </c>
      <c r="P84" s="104">
        <f t="shared" si="71"/>
        <v>352</v>
      </c>
      <c r="Q84" s="104">
        <f t="shared" si="71"/>
        <v>224</v>
      </c>
      <c r="R84" s="104">
        <f t="shared" si="71"/>
        <v>0</v>
      </c>
      <c r="S84" s="104">
        <f t="shared" si="71"/>
        <v>0</v>
      </c>
      <c r="T84" s="104">
        <f t="shared" si="3"/>
        <v>2672</v>
      </c>
      <c r="U84" s="119"/>
    </row>
    <row r="85" spans="1:21" s="11" customFormat="1" ht="45" x14ac:dyDescent="0.3">
      <c r="A85" s="55">
        <v>68</v>
      </c>
      <c r="B85" s="16" t="s">
        <v>255</v>
      </c>
      <c r="C85" s="18" t="s">
        <v>388</v>
      </c>
      <c r="D85" s="19" t="s">
        <v>85</v>
      </c>
      <c r="E85" s="14" t="s">
        <v>28</v>
      </c>
      <c r="F85" s="14" t="s">
        <v>265</v>
      </c>
      <c r="G85" s="90">
        <v>1</v>
      </c>
      <c r="H85" s="90">
        <v>8</v>
      </c>
      <c r="I85" s="12">
        <f t="shared" si="65"/>
        <v>8</v>
      </c>
      <c r="J85" s="104">
        <f t="shared" ref="J85:S86" si="72">+$I$85*J6</f>
        <v>176</v>
      </c>
      <c r="K85" s="104">
        <f t="shared" si="72"/>
        <v>176</v>
      </c>
      <c r="L85" s="104">
        <f t="shared" si="72"/>
        <v>168</v>
      </c>
      <c r="M85" s="104">
        <f t="shared" si="72"/>
        <v>176</v>
      </c>
      <c r="N85" s="104">
        <f t="shared" si="72"/>
        <v>184</v>
      </c>
      <c r="O85" s="104">
        <f t="shared" si="72"/>
        <v>168</v>
      </c>
      <c r="P85" s="104">
        <f t="shared" si="72"/>
        <v>176</v>
      </c>
      <c r="Q85" s="104">
        <f t="shared" si="72"/>
        <v>112</v>
      </c>
      <c r="R85" s="104">
        <f t="shared" si="72"/>
        <v>0</v>
      </c>
      <c r="S85" s="104">
        <f t="shared" si="72"/>
        <v>0</v>
      </c>
      <c r="T85" s="104">
        <f t="shared" ref="T85:T148" si="73">SUM(J85:S85)</f>
        <v>1336</v>
      </c>
      <c r="U85" s="119"/>
    </row>
    <row r="86" spans="1:21" s="11" customFormat="1" ht="45" x14ac:dyDescent="0.3">
      <c r="A86" s="55">
        <v>69</v>
      </c>
      <c r="B86" s="16" t="s">
        <v>255</v>
      </c>
      <c r="C86" s="18" t="s">
        <v>499</v>
      </c>
      <c r="D86" s="19" t="s">
        <v>85</v>
      </c>
      <c r="E86" s="14" t="s">
        <v>28</v>
      </c>
      <c r="F86" s="14" t="s">
        <v>265</v>
      </c>
      <c r="G86" s="90">
        <v>1</v>
      </c>
      <c r="H86" s="90">
        <v>8</v>
      </c>
      <c r="I86" s="12">
        <f t="shared" si="65"/>
        <v>8</v>
      </c>
      <c r="J86" s="104">
        <f t="shared" si="72"/>
        <v>144</v>
      </c>
      <c r="K86" s="104">
        <f t="shared" si="72"/>
        <v>136</v>
      </c>
      <c r="L86" s="104">
        <f t="shared" si="72"/>
        <v>136</v>
      </c>
      <c r="M86" s="104">
        <f t="shared" si="72"/>
        <v>144</v>
      </c>
      <c r="N86" s="104">
        <f t="shared" si="72"/>
        <v>144</v>
      </c>
      <c r="O86" s="104">
        <f t="shared" si="72"/>
        <v>136</v>
      </c>
      <c r="P86" s="104">
        <f t="shared" si="72"/>
        <v>136</v>
      </c>
      <c r="Q86" s="104">
        <f t="shared" si="72"/>
        <v>96</v>
      </c>
      <c r="R86" s="104">
        <f t="shared" si="72"/>
        <v>0</v>
      </c>
      <c r="S86" s="104">
        <f t="shared" si="72"/>
        <v>0</v>
      </c>
      <c r="T86" s="104">
        <f t="shared" si="73"/>
        <v>1072</v>
      </c>
      <c r="U86" s="119"/>
    </row>
    <row r="87" spans="1:21" s="11" customFormat="1" ht="36" x14ac:dyDescent="0.3">
      <c r="A87" s="55">
        <v>70</v>
      </c>
      <c r="B87" s="16" t="s">
        <v>255</v>
      </c>
      <c r="C87" s="18" t="s">
        <v>262</v>
      </c>
      <c r="D87" s="19" t="s">
        <v>262</v>
      </c>
      <c r="E87" s="14" t="s">
        <v>28</v>
      </c>
      <c r="F87" s="14" t="s">
        <v>265</v>
      </c>
      <c r="G87" s="90">
        <v>4</v>
      </c>
      <c r="H87" s="90">
        <v>8</v>
      </c>
      <c r="I87" s="12">
        <f t="shared" si="65"/>
        <v>32</v>
      </c>
      <c r="J87" s="104">
        <f t="shared" ref="J87:S87" si="74">+$I$87*J6</f>
        <v>704</v>
      </c>
      <c r="K87" s="104">
        <f t="shared" si="74"/>
        <v>704</v>
      </c>
      <c r="L87" s="104">
        <f t="shared" si="74"/>
        <v>672</v>
      </c>
      <c r="M87" s="104">
        <f t="shared" si="74"/>
        <v>704</v>
      </c>
      <c r="N87" s="104">
        <f t="shared" si="74"/>
        <v>736</v>
      </c>
      <c r="O87" s="104">
        <f t="shared" si="74"/>
        <v>672</v>
      </c>
      <c r="P87" s="104">
        <f t="shared" si="74"/>
        <v>704</v>
      </c>
      <c r="Q87" s="104">
        <f t="shared" si="74"/>
        <v>448</v>
      </c>
      <c r="R87" s="104">
        <f t="shared" si="74"/>
        <v>0</v>
      </c>
      <c r="S87" s="104">
        <f t="shared" si="74"/>
        <v>0</v>
      </c>
      <c r="T87" s="104">
        <f t="shared" si="73"/>
        <v>5344</v>
      </c>
      <c r="U87" s="119"/>
    </row>
    <row r="88" spans="1:21" s="11" customFormat="1" ht="36" x14ac:dyDescent="0.3">
      <c r="A88" s="55">
        <v>71</v>
      </c>
      <c r="B88" s="16" t="s">
        <v>255</v>
      </c>
      <c r="C88" s="18" t="s">
        <v>262</v>
      </c>
      <c r="D88" s="19" t="s">
        <v>262</v>
      </c>
      <c r="E88" s="14" t="s">
        <v>28</v>
      </c>
      <c r="F88" s="14" t="s">
        <v>176</v>
      </c>
      <c r="G88" s="90">
        <v>2</v>
      </c>
      <c r="H88" s="90">
        <v>8</v>
      </c>
      <c r="I88" s="12">
        <f t="shared" si="65"/>
        <v>16</v>
      </c>
      <c r="J88" s="104">
        <f t="shared" ref="J88:S88" si="75">+$I$88*J6</f>
        <v>352</v>
      </c>
      <c r="K88" s="104">
        <f t="shared" si="75"/>
        <v>352</v>
      </c>
      <c r="L88" s="104">
        <f t="shared" si="75"/>
        <v>336</v>
      </c>
      <c r="M88" s="104">
        <f t="shared" si="75"/>
        <v>352</v>
      </c>
      <c r="N88" s="104">
        <f t="shared" si="75"/>
        <v>368</v>
      </c>
      <c r="O88" s="104">
        <f t="shared" si="75"/>
        <v>336</v>
      </c>
      <c r="P88" s="104">
        <f t="shared" si="75"/>
        <v>352</v>
      </c>
      <c r="Q88" s="104">
        <f t="shared" si="75"/>
        <v>224</v>
      </c>
      <c r="R88" s="104">
        <f t="shared" si="75"/>
        <v>0</v>
      </c>
      <c r="S88" s="104">
        <f t="shared" si="75"/>
        <v>0</v>
      </c>
      <c r="T88" s="104">
        <f t="shared" si="73"/>
        <v>2672</v>
      </c>
      <c r="U88" s="119"/>
    </row>
    <row r="89" spans="1:21" s="11" customFormat="1" ht="30.75" thickBot="1" x14ac:dyDescent="0.35">
      <c r="A89" s="56">
        <v>72</v>
      </c>
      <c r="B89" s="65" t="s">
        <v>255</v>
      </c>
      <c r="C89" s="69" t="s">
        <v>263</v>
      </c>
      <c r="D89" s="58" t="s">
        <v>264</v>
      </c>
      <c r="E89" s="59" t="s">
        <v>28</v>
      </c>
      <c r="F89" s="59" t="s">
        <v>265</v>
      </c>
      <c r="G89" s="91">
        <v>3</v>
      </c>
      <c r="H89" s="91">
        <v>8</v>
      </c>
      <c r="I89" s="61">
        <f t="shared" si="65"/>
        <v>24</v>
      </c>
      <c r="J89" s="105">
        <f t="shared" ref="J89:S89" si="76">+$I$89*J11</f>
        <v>216</v>
      </c>
      <c r="K89" s="105">
        <f t="shared" si="76"/>
        <v>216</v>
      </c>
      <c r="L89" s="105">
        <f t="shared" si="76"/>
        <v>192</v>
      </c>
      <c r="M89" s="105">
        <f t="shared" si="76"/>
        <v>216</v>
      </c>
      <c r="N89" s="105">
        <f t="shared" si="76"/>
        <v>216</v>
      </c>
      <c r="O89" s="105">
        <f t="shared" si="76"/>
        <v>192</v>
      </c>
      <c r="P89" s="105">
        <f t="shared" si="76"/>
        <v>216</v>
      </c>
      <c r="Q89" s="105">
        <f t="shared" si="76"/>
        <v>144</v>
      </c>
      <c r="R89" s="105">
        <f t="shared" si="76"/>
        <v>0</v>
      </c>
      <c r="S89" s="105">
        <f t="shared" si="76"/>
        <v>0</v>
      </c>
      <c r="T89" s="105">
        <f t="shared" si="73"/>
        <v>1608</v>
      </c>
      <c r="U89" s="120"/>
    </row>
    <row r="90" spans="1:21" s="11" customFormat="1" ht="45" x14ac:dyDescent="0.3">
      <c r="A90" s="49">
        <v>73</v>
      </c>
      <c r="B90" s="70" t="s">
        <v>469</v>
      </c>
      <c r="C90" s="51" t="s">
        <v>470</v>
      </c>
      <c r="D90" s="51" t="s">
        <v>361</v>
      </c>
      <c r="E90" s="52" t="s">
        <v>25</v>
      </c>
      <c r="F90" s="53" t="s">
        <v>286</v>
      </c>
      <c r="G90" s="121">
        <v>1</v>
      </c>
      <c r="H90" s="121">
        <v>5</v>
      </c>
      <c r="I90" s="54">
        <f t="shared" si="65"/>
        <v>5</v>
      </c>
      <c r="J90" s="107">
        <f t="shared" ref="J90:S90" si="77">+$I$90*J6</f>
        <v>110</v>
      </c>
      <c r="K90" s="107">
        <f t="shared" si="77"/>
        <v>110</v>
      </c>
      <c r="L90" s="107">
        <f t="shared" si="77"/>
        <v>105</v>
      </c>
      <c r="M90" s="107">
        <f t="shared" si="77"/>
        <v>110</v>
      </c>
      <c r="N90" s="107">
        <f t="shared" si="77"/>
        <v>115</v>
      </c>
      <c r="O90" s="107">
        <f t="shared" si="77"/>
        <v>105</v>
      </c>
      <c r="P90" s="107">
        <f t="shared" si="77"/>
        <v>110</v>
      </c>
      <c r="Q90" s="107">
        <f t="shared" si="77"/>
        <v>70</v>
      </c>
      <c r="R90" s="107">
        <f t="shared" si="77"/>
        <v>0</v>
      </c>
      <c r="S90" s="107">
        <f t="shared" si="77"/>
        <v>0</v>
      </c>
      <c r="T90" s="102">
        <f t="shared" si="73"/>
        <v>835</v>
      </c>
      <c r="U90" s="118">
        <f>SUM(T90:T91)</f>
        <v>1169</v>
      </c>
    </row>
    <row r="91" spans="1:21" s="11" customFormat="1" ht="30.75" thickBot="1" x14ac:dyDescent="0.35">
      <c r="A91" s="56">
        <v>74</v>
      </c>
      <c r="B91" s="71" t="s">
        <v>469</v>
      </c>
      <c r="C91" s="58" t="s">
        <v>470</v>
      </c>
      <c r="D91" s="58" t="s">
        <v>26</v>
      </c>
      <c r="E91" s="59" t="s">
        <v>27</v>
      </c>
      <c r="F91" s="60" t="s">
        <v>287</v>
      </c>
      <c r="G91" s="59">
        <v>1</v>
      </c>
      <c r="H91" s="59">
        <v>2</v>
      </c>
      <c r="I91" s="61">
        <f t="shared" si="65"/>
        <v>2</v>
      </c>
      <c r="J91" s="106">
        <f t="shared" ref="J91:S91" si="78">+$I$91*J6</f>
        <v>44</v>
      </c>
      <c r="K91" s="106">
        <f t="shared" si="78"/>
        <v>44</v>
      </c>
      <c r="L91" s="106">
        <f t="shared" si="78"/>
        <v>42</v>
      </c>
      <c r="M91" s="106">
        <f t="shared" si="78"/>
        <v>44</v>
      </c>
      <c r="N91" s="106">
        <f t="shared" si="78"/>
        <v>46</v>
      </c>
      <c r="O91" s="106">
        <f t="shared" si="78"/>
        <v>42</v>
      </c>
      <c r="P91" s="106">
        <f t="shared" si="78"/>
        <v>44</v>
      </c>
      <c r="Q91" s="106">
        <f t="shared" si="78"/>
        <v>28</v>
      </c>
      <c r="R91" s="106">
        <f t="shared" si="78"/>
        <v>0</v>
      </c>
      <c r="S91" s="106">
        <f t="shared" si="78"/>
        <v>0</v>
      </c>
      <c r="T91" s="105">
        <f t="shared" si="73"/>
        <v>334</v>
      </c>
      <c r="U91" s="120"/>
    </row>
    <row r="92" spans="1:21" s="11" customFormat="1" ht="45" x14ac:dyDescent="0.3">
      <c r="A92" s="49">
        <v>75</v>
      </c>
      <c r="B92" s="62" t="s">
        <v>481</v>
      </c>
      <c r="C92" s="63" t="s">
        <v>47</v>
      </c>
      <c r="D92" s="63" t="s">
        <v>362</v>
      </c>
      <c r="E92" s="53" t="s">
        <v>25</v>
      </c>
      <c r="F92" s="53" t="s">
        <v>178</v>
      </c>
      <c r="G92" s="53">
        <v>1</v>
      </c>
      <c r="H92" s="53">
        <v>8</v>
      </c>
      <c r="I92" s="54">
        <f t="shared" si="65"/>
        <v>8</v>
      </c>
      <c r="J92" s="107">
        <f t="shared" ref="J92:S92" si="79">+$I$92*J6</f>
        <v>176</v>
      </c>
      <c r="K92" s="107">
        <f t="shared" si="79"/>
        <v>176</v>
      </c>
      <c r="L92" s="107">
        <f t="shared" si="79"/>
        <v>168</v>
      </c>
      <c r="M92" s="107">
        <f t="shared" si="79"/>
        <v>176</v>
      </c>
      <c r="N92" s="107">
        <f t="shared" si="79"/>
        <v>184</v>
      </c>
      <c r="O92" s="107">
        <f t="shared" si="79"/>
        <v>168</v>
      </c>
      <c r="P92" s="107">
        <f t="shared" si="79"/>
        <v>176</v>
      </c>
      <c r="Q92" s="107">
        <f t="shared" si="79"/>
        <v>112</v>
      </c>
      <c r="R92" s="107">
        <f t="shared" si="79"/>
        <v>0</v>
      </c>
      <c r="S92" s="107">
        <f t="shared" si="79"/>
        <v>0</v>
      </c>
      <c r="T92" s="102">
        <f t="shared" si="73"/>
        <v>1336</v>
      </c>
      <c r="U92" s="118">
        <f>SUM(T92:T140)</f>
        <v>44710</v>
      </c>
    </row>
    <row r="93" spans="1:21" s="11" customFormat="1" ht="45" x14ac:dyDescent="0.3">
      <c r="A93" s="55">
        <v>76</v>
      </c>
      <c r="B93" s="16" t="s">
        <v>481</v>
      </c>
      <c r="C93" s="13" t="s">
        <v>49</v>
      </c>
      <c r="D93" s="13" t="s">
        <v>362</v>
      </c>
      <c r="E93" s="24" t="s">
        <v>25</v>
      </c>
      <c r="F93" s="24" t="s">
        <v>282</v>
      </c>
      <c r="G93" s="24">
        <v>1</v>
      </c>
      <c r="H93" s="24">
        <v>5</v>
      </c>
      <c r="I93" s="12">
        <f t="shared" si="65"/>
        <v>5</v>
      </c>
      <c r="J93" s="108">
        <f t="shared" ref="J93:S93" si="80">+$I$93*J6</f>
        <v>110</v>
      </c>
      <c r="K93" s="108">
        <f t="shared" si="80"/>
        <v>110</v>
      </c>
      <c r="L93" s="108">
        <f t="shared" si="80"/>
        <v>105</v>
      </c>
      <c r="M93" s="108">
        <f t="shared" si="80"/>
        <v>110</v>
      </c>
      <c r="N93" s="108">
        <f t="shared" si="80"/>
        <v>115</v>
      </c>
      <c r="O93" s="108">
        <f t="shared" si="80"/>
        <v>105</v>
      </c>
      <c r="P93" s="108">
        <f t="shared" si="80"/>
        <v>110</v>
      </c>
      <c r="Q93" s="108">
        <f t="shared" si="80"/>
        <v>70</v>
      </c>
      <c r="R93" s="108">
        <f t="shared" si="80"/>
        <v>0</v>
      </c>
      <c r="S93" s="108">
        <f t="shared" si="80"/>
        <v>0</v>
      </c>
      <c r="T93" s="104">
        <f t="shared" si="73"/>
        <v>835</v>
      </c>
      <c r="U93" s="119"/>
    </row>
    <row r="94" spans="1:21" s="11" customFormat="1" ht="30" x14ac:dyDescent="0.3">
      <c r="A94" s="55">
        <v>77</v>
      </c>
      <c r="B94" s="16" t="s">
        <v>481</v>
      </c>
      <c r="C94" s="13" t="s">
        <v>51</v>
      </c>
      <c r="D94" s="13" t="s">
        <v>52</v>
      </c>
      <c r="E94" s="24" t="s">
        <v>25</v>
      </c>
      <c r="F94" s="24" t="s">
        <v>281</v>
      </c>
      <c r="G94" s="24">
        <v>1</v>
      </c>
      <c r="H94" s="24">
        <v>4</v>
      </c>
      <c r="I94" s="12">
        <f t="shared" si="65"/>
        <v>4</v>
      </c>
      <c r="J94" s="108">
        <f t="shared" ref="J94:S94" si="81">+$I$94*J6</f>
        <v>88</v>
      </c>
      <c r="K94" s="108">
        <f t="shared" si="81"/>
        <v>88</v>
      </c>
      <c r="L94" s="108">
        <f t="shared" si="81"/>
        <v>84</v>
      </c>
      <c r="M94" s="108">
        <f t="shared" si="81"/>
        <v>88</v>
      </c>
      <c r="N94" s="108">
        <f t="shared" si="81"/>
        <v>92</v>
      </c>
      <c r="O94" s="108">
        <f t="shared" si="81"/>
        <v>84</v>
      </c>
      <c r="P94" s="108">
        <f t="shared" si="81"/>
        <v>88</v>
      </c>
      <c r="Q94" s="108">
        <f t="shared" si="81"/>
        <v>56</v>
      </c>
      <c r="R94" s="108">
        <f t="shared" si="81"/>
        <v>0</v>
      </c>
      <c r="S94" s="108">
        <f t="shared" si="81"/>
        <v>0</v>
      </c>
      <c r="T94" s="104">
        <f t="shared" si="73"/>
        <v>668</v>
      </c>
      <c r="U94" s="119"/>
    </row>
    <row r="95" spans="1:21" s="11" customFormat="1" ht="60" x14ac:dyDescent="0.3">
      <c r="A95" s="55">
        <v>78</v>
      </c>
      <c r="B95" s="16" t="s">
        <v>481</v>
      </c>
      <c r="C95" s="13" t="s">
        <v>53</v>
      </c>
      <c r="D95" s="13" t="s">
        <v>48</v>
      </c>
      <c r="E95" s="24" t="s">
        <v>25</v>
      </c>
      <c r="F95" s="24" t="s">
        <v>178</v>
      </c>
      <c r="G95" s="24">
        <v>1</v>
      </c>
      <c r="H95" s="24">
        <v>8</v>
      </c>
      <c r="I95" s="12">
        <f t="shared" si="65"/>
        <v>8</v>
      </c>
      <c r="J95" s="108">
        <f t="shared" ref="J95:S95" si="82">+$I$95*J6</f>
        <v>176</v>
      </c>
      <c r="K95" s="108">
        <f t="shared" si="82"/>
        <v>176</v>
      </c>
      <c r="L95" s="108">
        <f t="shared" si="82"/>
        <v>168</v>
      </c>
      <c r="M95" s="108">
        <f t="shared" si="82"/>
        <v>176</v>
      </c>
      <c r="N95" s="108">
        <f t="shared" si="82"/>
        <v>184</v>
      </c>
      <c r="O95" s="108">
        <f t="shared" si="82"/>
        <v>168</v>
      </c>
      <c r="P95" s="108">
        <f t="shared" si="82"/>
        <v>176</v>
      </c>
      <c r="Q95" s="108">
        <f t="shared" si="82"/>
        <v>112</v>
      </c>
      <c r="R95" s="108">
        <f t="shared" si="82"/>
        <v>0</v>
      </c>
      <c r="S95" s="108">
        <f t="shared" si="82"/>
        <v>0</v>
      </c>
      <c r="T95" s="104">
        <f t="shared" si="73"/>
        <v>1336</v>
      </c>
      <c r="U95" s="119"/>
    </row>
    <row r="96" spans="1:21" s="11" customFormat="1" ht="45" x14ac:dyDescent="0.3">
      <c r="A96" s="55">
        <v>79</v>
      </c>
      <c r="B96" s="16" t="s">
        <v>481</v>
      </c>
      <c r="C96" s="13" t="s">
        <v>54</v>
      </c>
      <c r="D96" s="13" t="s">
        <v>55</v>
      </c>
      <c r="E96" s="24" t="s">
        <v>25</v>
      </c>
      <c r="F96" s="24" t="s">
        <v>265</v>
      </c>
      <c r="G96" s="24">
        <v>2</v>
      </c>
      <c r="H96" s="24">
        <v>8</v>
      </c>
      <c r="I96" s="12">
        <f t="shared" si="65"/>
        <v>16</v>
      </c>
      <c r="J96" s="108">
        <f t="shared" ref="J96:S96" si="83">+$I$96*J6</f>
        <v>352</v>
      </c>
      <c r="K96" s="108">
        <f t="shared" si="83"/>
        <v>352</v>
      </c>
      <c r="L96" s="108">
        <f t="shared" si="83"/>
        <v>336</v>
      </c>
      <c r="M96" s="108">
        <f t="shared" si="83"/>
        <v>352</v>
      </c>
      <c r="N96" s="108">
        <f t="shared" si="83"/>
        <v>368</v>
      </c>
      <c r="O96" s="108">
        <f t="shared" si="83"/>
        <v>336</v>
      </c>
      <c r="P96" s="108">
        <f t="shared" si="83"/>
        <v>352</v>
      </c>
      <c r="Q96" s="108">
        <f t="shared" si="83"/>
        <v>224</v>
      </c>
      <c r="R96" s="108">
        <f t="shared" si="83"/>
        <v>0</v>
      </c>
      <c r="S96" s="108">
        <f t="shared" si="83"/>
        <v>0</v>
      </c>
      <c r="T96" s="104">
        <f t="shared" si="73"/>
        <v>2672</v>
      </c>
      <c r="U96" s="119"/>
    </row>
    <row r="97" spans="1:21" s="11" customFormat="1" ht="45" x14ac:dyDescent="0.3">
      <c r="A97" s="55">
        <v>80</v>
      </c>
      <c r="B97" s="16" t="s">
        <v>481</v>
      </c>
      <c r="C97" s="13" t="s">
        <v>56</v>
      </c>
      <c r="D97" s="13" t="s">
        <v>57</v>
      </c>
      <c r="E97" s="24" t="s">
        <v>25</v>
      </c>
      <c r="F97" s="24" t="s">
        <v>318</v>
      </c>
      <c r="G97" s="24">
        <v>1</v>
      </c>
      <c r="H97" s="24">
        <v>3</v>
      </c>
      <c r="I97" s="12">
        <f t="shared" si="65"/>
        <v>3</v>
      </c>
      <c r="J97" s="108">
        <f t="shared" ref="J97:S97" si="84">+$I$97*J8</f>
        <v>39</v>
      </c>
      <c r="K97" s="108">
        <f t="shared" si="84"/>
        <v>39</v>
      </c>
      <c r="L97" s="108">
        <f t="shared" si="84"/>
        <v>39</v>
      </c>
      <c r="M97" s="108">
        <f t="shared" si="84"/>
        <v>39</v>
      </c>
      <c r="N97" s="108">
        <f t="shared" si="84"/>
        <v>42</v>
      </c>
      <c r="O97" s="108">
        <f t="shared" si="84"/>
        <v>39</v>
      </c>
      <c r="P97" s="108">
        <f t="shared" si="84"/>
        <v>39</v>
      </c>
      <c r="Q97" s="108">
        <f t="shared" si="84"/>
        <v>24</v>
      </c>
      <c r="R97" s="108">
        <f t="shared" si="84"/>
        <v>0</v>
      </c>
      <c r="S97" s="108">
        <f t="shared" si="84"/>
        <v>0</v>
      </c>
      <c r="T97" s="104">
        <f t="shared" si="73"/>
        <v>300</v>
      </c>
      <c r="U97" s="119"/>
    </row>
    <row r="98" spans="1:21" s="11" customFormat="1" ht="30" x14ac:dyDescent="0.3">
      <c r="A98" s="55">
        <v>81</v>
      </c>
      <c r="B98" s="23" t="s">
        <v>481</v>
      </c>
      <c r="C98" s="13" t="s">
        <v>58</v>
      </c>
      <c r="D98" s="13" t="s">
        <v>57</v>
      </c>
      <c r="E98" s="24" t="s">
        <v>25</v>
      </c>
      <c r="F98" s="24" t="s">
        <v>178</v>
      </c>
      <c r="G98" s="24">
        <v>3</v>
      </c>
      <c r="H98" s="24">
        <v>8</v>
      </c>
      <c r="I98" s="12">
        <f t="shared" si="65"/>
        <v>24</v>
      </c>
      <c r="J98" s="108">
        <f t="shared" ref="J98:S98" si="85">+$I$98*J6</f>
        <v>528</v>
      </c>
      <c r="K98" s="108">
        <f t="shared" si="85"/>
        <v>528</v>
      </c>
      <c r="L98" s="108">
        <f t="shared" si="85"/>
        <v>504</v>
      </c>
      <c r="M98" s="108">
        <f t="shared" si="85"/>
        <v>528</v>
      </c>
      <c r="N98" s="108">
        <f t="shared" si="85"/>
        <v>552</v>
      </c>
      <c r="O98" s="108">
        <f t="shared" si="85"/>
        <v>504</v>
      </c>
      <c r="P98" s="108">
        <f t="shared" si="85"/>
        <v>528</v>
      </c>
      <c r="Q98" s="108">
        <f t="shared" si="85"/>
        <v>336</v>
      </c>
      <c r="R98" s="108">
        <f t="shared" si="85"/>
        <v>0</v>
      </c>
      <c r="S98" s="108">
        <f t="shared" si="85"/>
        <v>0</v>
      </c>
      <c r="T98" s="104">
        <f t="shared" si="73"/>
        <v>4008</v>
      </c>
      <c r="U98" s="119"/>
    </row>
    <row r="99" spans="1:21" s="11" customFormat="1" ht="30" x14ac:dyDescent="0.3">
      <c r="A99" s="55">
        <v>82</v>
      </c>
      <c r="B99" s="23" t="s">
        <v>481</v>
      </c>
      <c r="C99" s="13" t="s">
        <v>58</v>
      </c>
      <c r="D99" s="13" t="s">
        <v>57</v>
      </c>
      <c r="E99" s="24" t="s">
        <v>25</v>
      </c>
      <c r="F99" s="24" t="s">
        <v>292</v>
      </c>
      <c r="G99" s="24">
        <v>1</v>
      </c>
      <c r="H99" s="24">
        <v>4</v>
      </c>
      <c r="I99" s="12">
        <f t="shared" si="65"/>
        <v>4</v>
      </c>
      <c r="J99" s="108">
        <f t="shared" ref="J99:S99" si="86">+$I$99*J13</f>
        <v>16</v>
      </c>
      <c r="K99" s="108">
        <f t="shared" si="86"/>
        <v>16</v>
      </c>
      <c r="L99" s="108">
        <f t="shared" si="86"/>
        <v>20</v>
      </c>
      <c r="M99" s="108">
        <f t="shared" si="86"/>
        <v>16</v>
      </c>
      <c r="N99" s="108">
        <f t="shared" si="86"/>
        <v>16</v>
      </c>
      <c r="O99" s="108">
        <f t="shared" si="86"/>
        <v>20</v>
      </c>
      <c r="P99" s="108">
        <f t="shared" si="86"/>
        <v>16</v>
      </c>
      <c r="Q99" s="108">
        <f t="shared" si="86"/>
        <v>12</v>
      </c>
      <c r="R99" s="108">
        <f t="shared" si="86"/>
        <v>0</v>
      </c>
      <c r="S99" s="108">
        <f t="shared" si="86"/>
        <v>0</v>
      </c>
      <c r="T99" s="104">
        <f t="shared" si="73"/>
        <v>132</v>
      </c>
      <c r="U99" s="119"/>
    </row>
    <row r="100" spans="1:21" s="11" customFormat="1" ht="30" x14ac:dyDescent="0.3">
      <c r="A100" s="55">
        <v>83</v>
      </c>
      <c r="B100" s="23" t="s">
        <v>481</v>
      </c>
      <c r="C100" s="13" t="s">
        <v>59</v>
      </c>
      <c r="D100" s="13" t="s">
        <v>60</v>
      </c>
      <c r="E100" s="24" t="s">
        <v>25</v>
      </c>
      <c r="F100" s="24" t="s">
        <v>278</v>
      </c>
      <c r="G100" s="24">
        <v>1</v>
      </c>
      <c r="H100" s="24">
        <v>3</v>
      </c>
      <c r="I100" s="12">
        <f t="shared" si="65"/>
        <v>3</v>
      </c>
      <c r="J100" s="108">
        <f t="shared" ref="J100:S100" si="87">+$I$100*J6</f>
        <v>66</v>
      </c>
      <c r="K100" s="108">
        <f t="shared" si="87"/>
        <v>66</v>
      </c>
      <c r="L100" s="108">
        <f t="shared" si="87"/>
        <v>63</v>
      </c>
      <c r="M100" s="108">
        <f t="shared" si="87"/>
        <v>66</v>
      </c>
      <c r="N100" s="108">
        <f t="shared" si="87"/>
        <v>69</v>
      </c>
      <c r="O100" s="108">
        <f t="shared" si="87"/>
        <v>63</v>
      </c>
      <c r="P100" s="108">
        <f t="shared" si="87"/>
        <v>66</v>
      </c>
      <c r="Q100" s="108">
        <f t="shared" si="87"/>
        <v>42</v>
      </c>
      <c r="R100" s="108">
        <f t="shared" si="87"/>
        <v>0</v>
      </c>
      <c r="S100" s="108">
        <f t="shared" si="87"/>
        <v>0</v>
      </c>
      <c r="T100" s="104">
        <f t="shared" si="73"/>
        <v>501</v>
      </c>
      <c r="U100" s="119"/>
    </row>
    <row r="101" spans="1:21" s="11" customFormat="1" ht="30" x14ac:dyDescent="0.3">
      <c r="A101" s="55">
        <v>84</v>
      </c>
      <c r="B101" s="23" t="s">
        <v>481</v>
      </c>
      <c r="C101" s="13" t="s">
        <v>61</v>
      </c>
      <c r="D101" s="13" t="s">
        <v>62</v>
      </c>
      <c r="E101" s="24" t="s">
        <v>25</v>
      </c>
      <c r="F101" s="24" t="s">
        <v>287</v>
      </c>
      <c r="G101" s="24">
        <v>1</v>
      </c>
      <c r="H101" s="24">
        <v>2</v>
      </c>
      <c r="I101" s="12">
        <f t="shared" si="65"/>
        <v>2</v>
      </c>
      <c r="J101" s="108">
        <f t="shared" ref="J101:S101" si="88">+$I$101*J6</f>
        <v>44</v>
      </c>
      <c r="K101" s="108">
        <f t="shared" si="88"/>
        <v>44</v>
      </c>
      <c r="L101" s="108">
        <f t="shared" si="88"/>
        <v>42</v>
      </c>
      <c r="M101" s="108">
        <f t="shared" si="88"/>
        <v>44</v>
      </c>
      <c r="N101" s="108">
        <f t="shared" si="88"/>
        <v>46</v>
      </c>
      <c r="O101" s="108">
        <f t="shared" si="88"/>
        <v>42</v>
      </c>
      <c r="P101" s="108">
        <f t="shared" si="88"/>
        <v>44</v>
      </c>
      <c r="Q101" s="108">
        <f t="shared" si="88"/>
        <v>28</v>
      </c>
      <c r="R101" s="108">
        <f t="shared" si="88"/>
        <v>0</v>
      </c>
      <c r="S101" s="108">
        <f t="shared" si="88"/>
        <v>0</v>
      </c>
      <c r="T101" s="104">
        <f t="shared" si="73"/>
        <v>334</v>
      </c>
      <c r="U101" s="119"/>
    </row>
    <row r="102" spans="1:21" s="11" customFormat="1" ht="30" x14ac:dyDescent="0.3">
      <c r="A102" s="55">
        <v>85</v>
      </c>
      <c r="B102" s="23" t="s">
        <v>481</v>
      </c>
      <c r="C102" s="13" t="s">
        <v>63</v>
      </c>
      <c r="D102" s="13" t="s">
        <v>64</v>
      </c>
      <c r="E102" s="24" t="s">
        <v>25</v>
      </c>
      <c r="F102" s="24" t="s">
        <v>287</v>
      </c>
      <c r="G102" s="24">
        <v>1</v>
      </c>
      <c r="H102" s="24">
        <v>2</v>
      </c>
      <c r="I102" s="12">
        <f t="shared" si="65"/>
        <v>2</v>
      </c>
      <c r="J102" s="108">
        <f t="shared" ref="J102:S102" si="89">+$I$102*J6</f>
        <v>44</v>
      </c>
      <c r="K102" s="108">
        <f t="shared" si="89"/>
        <v>44</v>
      </c>
      <c r="L102" s="108">
        <f t="shared" si="89"/>
        <v>42</v>
      </c>
      <c r="M102" s="108">
        <f t="shared" si="89"/>
        <v>44</v>
      </c>
      <c r="N102" s="108">
        <f t="shared" si="89"/>
        <v>46</v>
      </c>
      <c r="O102" s="108">
        <f t="shared" si="89"/>
        <v>42</v>
      </c>
      <c r="P102" s="108">
        <f t="shared" si="89"/>
        <v>44</v>
      </c>
      <c r="Q102" s="108">
        <f t="shared" si="89"/>
        <v>28</v>
      </c>
      <c r="R102" s="108">
        <f t="shared" si="89"/>
        <v>0</v>
      </c>
      <c r="S102" s="108">
        <f t="shared" si="89"/>
        <v>0</v>
      </c>
      <c r="T102" s="104">
        <f t="shared" si="73"/>
        <v>334</v>
      </c>
      <c r="U102" s="119"/>
    </row>
    <row r="103" spans="1:21" s="11" customFormat="1" ht="30" x14ac:dyDescent="0.3">
      <c r="A103" s="55">
        <v>86</v>
      </c>
      <c r="B103" s="23" t="s">
        <v>481</v>
      </c>
      <c r="C103" s="13" t="s">
        <v>65</v>
      </c>
      <c r="D103" s="13" t="s">
        <v>66</v>
      </c>
      <c r="E103" s="24" t="s">
        <v>25</v>
      </c>
      <c r="F103" s="24" t="s">
        <v>281</v>
      </c>
      <c r="G103" s="24">
        <v>1</v>
      </c>
      <c r="H103" s="24">
        <v>4</v>
      </c>
      <c r="I103" s="12">
        <f t="shared" si="65"/>
        <v>4</v>
      </c>
      <c r="J103" s="108">
        <f t="shared" ref="J103:S103" si="90">+$I$103*J6</f>
        <v>88</v>
      </c>
      <c r="K103" s="108">
        <f t="shared" si="90"/>
        <v>88</v>
      </c>
      <c r="L103" s="108">
        <f t="shared" si="90"/>
        <v>84</v>
      </c>
      <c r="M103" s="108">
        <f t="shared" si="90"/>
        <v>88</v>
      </c>
      <c r="N103" s="108">
        <f t="shared" si="90"/>
        <v>92</v>
      </c>
      <c r="O103" s="108">
        <f t="shared" si="90"/>
        <v>84</v>
      </c>
      <c r="P103" s="108">
        <f t="shared" si="90"/>
        <v>88</v>
      </c>
      <c r="Q103" s="108">
        <f t="shared" si="90"/>
        <v>56</v>
      </c>
      <c r="R103" s="108">
        <f t="shared" si="90"/>
        <v>0</v>
      </c>
      <c r="S103" s="108">
        <f t="shared" si="90"/>
        <v>0</v>
      </c>
      <c r="T103" s="104">
        <f t="shared" si="73"/>
        <v>668</v>
      </c>
      <c r="U103" s="119"/>
    </row>
    <row r="104" spans="1:21" s="11" customFormat="1" ht="60" x14ac:dyDescent="0.3">
      <c r="A104" s="55">
        <v>87</v>
      </c>
      <c r="B104" s="23" t="s">
        <v>481</v>
      </c>
      <c r="C104" s="13" t="s">
        <v>67</v>
      </c>
      <c r="D104" s="13" t="s">
        <v>68</v>
      </c>
      <c r="E104" s="24" t="s">
        <v>25</v>
      </c>
      <c r="F104" s="24" t="s">
        <v>288</v>
      </c>
      <c r="G104" s="24">
        <v>1</v>
      </c>
      <c r="H104" s="24">
        <v>7</v>
      </c>
      <c r="I104" s="12">
        <f t="shared" si="65"/>
        <v>7</v>
      </c>
      <c r="J104" s="108">
        <f t="shared" ref="J104:S104" si="91">+$I$104*J6</f>
        <v>154</v>
      </c>
      <c r="K104" s="108">
        <f t="shared" si="91"/>
        <v>154</v>
      </c>
      <c r="L104" s="108">
        <f t="shared" si="91"/>
        <v>147</v>
      </c>
      <c r="M104" s="108">
        <f t="shared" si="91"/>
        <v>154</v>
      </c>
      <c r="N104" s="108">
        <f t="shared" si="91"/>
        <v>161</v>
      </c>
      <c r="O104" s="108">
        <f t="shared" si="91"/>
        <v>147</v>
      </c>
      <c r="P104" s="108">
        <f t="shared" si="91"/>
        <v>154</v>
      </c>
      <c r="Q104" s="108">
        <f t="shared" si="91"/>
        <v>98</v>
      </c>
      <c r="R104" s="108">
        <f t="shared" si="91"/>
        <v>0</v>
      </c>
      <c r="S104" s="108">
        <f t="shared" si="91"/>
        <v>0</v>
      </c>
      <c r="T104" s="104">
        <f t="shared" si="73"/>
        <v>1169</v>
      </c>
      <c r="U104" s="119"/>
    </row>
    <row r="105" spans="1:21" s="11" customFormat="1" ht="60" x14ac:dyDescent="0.3">
      <c r="A105" s="55">
        <v>88</v>
      </c>
      <c r="B105" s="23" t="s">
        <v>481</v>
      </c>
      <c r="C105" s="13" t="s">
        <v>69</v>
      </c>
      <c r="D105" s="13" t="s">
        <v>390</v>
      </c>
      <c r="E105" s="24" t="s">
        <v>25</v>
      </c>
      <c r="F105" s="24" t="s">
        <v>288</v>
      </c>
      <c r="G105" s="24">
        <v>1</v>
      </c>
      <c r="H105" s="24">
        <v>7</v>
      </c>
      <c r="I105" s="12">
        <f t="shared" si="65"/>
        <v>7</v>
      </c>
      <c r="J105" s="108">
        <f t="shared" ref="J105:S105" si="92">+$I$105*J6</f>
        <v>154</v>
      </c>
      <c r="K105" s="108">
        <f t="shared" si="92"/>
        <v>154</v>
      </c>
      <c r="L105" s="108">
        <f t="shared" si="92"/>
        <v>147</v>
      </c>
      <c r="M105" s="108">
        <f t="shared" si="92"/>
        <v>154</v>
      </c>
      <c r="N105" s="108">
        <f t="shared" si="92"/>
        <v>161</v>
      </c>
      <c r="O105" s="108">
        <f t="shared" si="92"/>
        <v>147</v>
      </c>
      <c r="P105" s="108">
        <f t="shared" si="92"/>
        <v>154</v>
      </c>
      <c r="Q105" s="108">
        <f t="shared" si="92"/>
        <v>98</v>
      </c>
      <c r="R105" s="108">
        <f t="shared" si="92"/>
        <v>0</v>
      </c>
      <c r="S105" s="108">
        <f t="shared" si="92"/>
        <v>0</v>
      </c>
      <c r="T105" s="104">
        <f t="shared" si="73"/>
        <v>1169</v>
      </c>
      <c r="U105" s="119"/>
    </row>
    <row r="106" spans="1:21" s="11" customFormat="1" ht="60" x14ac:dyDescent="0.3">
      <c r="A106" s="55">
        <v>89</v>
      </c>
      <c r="B106" s="23" t="s">
        <v>481</v>
      </c>
      <c r="C106" s="13" t="s">
        <v>70</v>
      </c>
      <c r="D106" s="13" t="s">
        <v>48</v>
      </c>
      <c r="E106" s="24" t="s">
        <v>25</v>
      </c>
      <c r="F106" s="24" t="s">
        <v>71</v>
      </c>
      <c r="G106" s="24">
        <v>1</v>
      </c>
      <c r="H106" s="24">
        <v>1</v>
      </c>
      <c r="I106" s="12">
        <f t="shared" si="65"/>
        <v>1</v>
      </c>
      <c r="J106" s="108">
        <f t="shared" ref="J106:S106" si="93">+$I$106*J6</f>
        <v>22</v>
      </c>
      <c r="K106" s="108">
        <f t="shared" si="93"/>
        <v>22</v>
      </c>
      <c r="L106" s="108">
        <f t="shared" si="93"/>
        <v>21</v>
      </c>
      <c r="M106" s="108">
        <f t="shared" si="93"/>
        <v>22</v>
      </c>
      <c r="N106" s="108">
        <f t="shared" si="93"/>
        <v>23</v>
      </c>
      <c r="O106" s="108">
        <f t="shared" si="93"/>
        <v>21</v>
      </c>
      <c r="P106" s="108">
        <f t="shared" si="93"/>
        <v>22</v>
      </c>
      <c r="Q106" s="108">
        <f t="shared" si="93"/>
        <v>14</v>
      </c>
      <c r="R106" s="108">
        <f t="shared" si="93"/>
        <v>0</v>
      </c>
      <c r="S106" s="108">
        <f t="shared" si="93"/>
        <v>0</v>
      </c>
      <c r="T106" s="104">
        <f t="shared" si="73"/>
        <v>167</v>
      </c>
      <c r="U106" s="119"/>
    </row>
    <row r="107" spans="1:21" s="11" customFormat="1" ht="60" x14ac:dyDescent="0.3">
      <c r="A107" s="55">
        <v>90</v>
      </c>
      <c r="B107" s="23" t="s">
        <v>481</v>
      </c>
      <c r="C107" s="13" t="s">
        <v>72</v>
      </c>
      <c r="D107" s="13" t="s">
        <v>73</v>
      </c>
      <c r="E107" s="24" t="s">
        <v>25</v>
      </c>
      <c r="F107" s="24" t="s">
        <v>71</v>
      </c>
      <c r="G107" s="24">
        <v>1</v>
      </c>
      <c r="H107" s="24">
        <v>1</v>
      </c>
      <c r="I107" s="12">
        <f t="shared" si="65"/>
        <v>1</v>
      </c>
      <c r="J107" s="108">
        <f t="shared" ref="J107:S107" si="94">+$I$107*J6</f>
        <v>22</v>
      </c>
      <c r="K107" s="108">
        <f t="shared" si="94"/>
        <v>22</v>
      </c>
      <c r="L107" s="108">
        <f t="shared" si="94"/>
        <v>21</v>
      </c>
      <c r="M107" s="108">
        <f t="shared" si="94"/>
        <v>22</v>
      </c>
      <c r="N107" s="108">
        <f t="shared" si="94"/>
        <v>23</v>
      </c>
      <c r="O107" s="108">
        <f t="shared" si="94"/>
        <v>21</v>
      </c>
      <c r="P107" s="108">
        <f t="shared" si="94"/>
        <v>22</v>
      </c>
      <c r="Q107" s="108">
        <f t="shared" si="94"/>
        <v>14</v>
      </c>
      <c r="R107" s="108">
        <f t="shared" si="94"/>
        <v>0</v>
      </c>
      <c r="S107" s="108">
        <f t="shared" si="94"/>
        <v>0</v>
      </c>
      <c r="T107" s="104">
        <f t="shared" si="73"/>
        <v>167</v>
      </c>
      <c r="U107" s="119"/>
    </row>
    <row r="108" spans="1:21" s="11" customFormat="1" ht="60" x14ac:dyDescent="0.3">
      <c r="A108" s="55">
        <v>91</v>
      </c>
      <c r="B108" s="23" t="s">
        <v>481</v>
      </c>
      <c r="C108" s="13" t="s">
        <v>74</v>
      </c>
      <c r="D108" s="13" t="s">
        <v>75</v>
      </c>
      <c r="E108" s="24" t="s">
        <v>25</v>
      </c>
      <c r="F108" s="24" t="s">
        <v>76</v>
      </c>
      <c r="G108" s="24">
        <v>1</v>
      </c>
      <c r="H108" s="24">
        <v>2</v>
      </c>
      <c r="I108" s="12">
        <f t="shared" si="65"/>
        <v>2</v>
      </c>
      <c r="J108" s="108">
        <f t="shared" ref="J108:S108" si="95">+$I$108*J6</f>
        <v>44</v>
      </c>
      <c r="K108" s="108">
        <f t="shared" si="95"/>
        <v>44</v>
      </c>
      <c r="L108" s="108">
        <f t="shared" si="95"/>
        <v>42</v>
      </c>
      <c r="M108" s="108">
        <f t="shared" si="95"/>
        <v>44</v>
      </c>
      <c r="N108" s="108">
        <f t="shared" si="95"/>
        <v>46</v>
      </c>
      <c r="O108" s="108">
        <f t="shared" si="95"/>
        <v>42</v>
      </c>
      <c r="P108" s="108">
        <f t="shared" si="95"/>
        <v>44</v>
      </c>
      <c r="Q108" s="108">
        <f t="shared" si="95"/>
        <v>28</v>
      </c>
      <c r="R108" s="108">
        <f t="shared" si="95"/>
        <v>0</v>
      </c>
      <c r="S108" s="108">
        <f t="shared" si="95"/>
        <v>0</v>
      </c>
      <c r="T108" s="104">
        <f t="shared" si="73"/>
        <v>334</v>
      </c>
      <c r="U108" s="119"/>
    </row>
    <row r="109" spans="1:21" s="11" customFormat="1" ht="60" x14ac:dyDescent="0.3">
      <c r="A109" s="55">
        <v>92</v>
      </c>
      <c r="B109" s="23" t="s">
        <v>481</v>
      </c>
      <c r="C109" s="13" t="s">
        <v>77</v>
      </c>
      <c r="D109" s="13" t="s">
        <v>73</v>
      </c>
      <c r="E109" s="24" t="s">
        <v>25</v>
      </c>
      <c r="F109" s="24" t="s">
        <v>50</v>
      </c>
      <c r="G109" s="24">
        <v>1</v>
      </c>
      <c r="H109" s="24">
        <v>5</v>
      </c>
      <c r="I109" s="12">
        <f t="shared" si="65"/>
        <v>5</v>
      </c>
      <c r="J109" s="108">
        <f t="shared" ref="J109:S109" si="96">+$I$109*J6</f>
        <v>110</v>
      </c>
      <c r="K109" s="108">
        <f t="shared" si="96"/>
        <v>110</v>
      </c>
      <c r="L109" s="108">
        <f t="shared" si="96"/>
        <v>105</v>
      </c>
      <c r="M109" s="108">
        <f t="shared" si="96"/>
        <v>110</v>
      </c>
      <c r="N109" s="108">
        <f t="shared" si="96"/>
        <v>115</v>
      </c>
      <c r="O109" s="108">
        <f t="shared" si="96"/>
        <v>105</v>
      </c>
      <c r="P109" s="108">
        <f t="shared" si="96"/>
        <v>110</v>
      </c>
      <c r="Q109" s="108">
        <f t="shared" si="96"/>
        <v>70</v>
      </c>
      <c r="R109" s="108">
        <f t="shared" si="96"/>
        <v>0</v>
      </c>
      <c r="S109" s="108">
        <f t="shared" si="96"/>
        <v>0</v>
      </c>
      <c r="T109" s="104">
        <f t="shared" si="73"/>
        <v>835</v>
      </c>
      <c r="U109" s="119"/>
    </row>
    <row r="110" spans="1:21" s="11" customFormat="1" ht="60" x14ac:dyDescent="0.3">
      <c r="A110" s="55">
        <v>93</v>
      </c>
      <c r="B110" s="23" t="s">
        <v>481</v>
      </c>
      <c r="C110" s="13" t="s">
        <v>78</v>
      </c>
      <c r="D110" s="13" t="s">
        <v>48</v>
      </c>
      <c r="E110" s="24" t="s">
        <v>25</v>
      </c>
      <c r="F110" s="24" t="s">
        <v>281</v>
      </c>
      <c r="G110" s="24">
        <v>1</v>
      </c>
      <c r="H110" s="24">
        <v>4</v>
      </c>
      <c r="I110" s="12">
        <f t="shared" si="65"/>
        <v>4</v>
      </c>
      <c r="J110" s="108">
        <f t="shared" ref="J110:S110" si="97">+$I$110*J6</f>
        <v>88</v>
      </c>
      <c r="K110" s="108">
        <f t="shared" si="97"/>
        <v>88</v>
      </c>
      <c r="L110" s="108">
        <f t="shared" si="97"/>
        <v>84</v>
      </c>
      <c r="M110" s="108">
        <f t="shared" si="97"/>
        <v>88</v>
      </c>
      <c r="N110" s="108">
        <f t="shared" si="97"/>
        <v>92</v>
      </c>
      <c r="O110" s="108">
        <f t="shared" si="97"/>
        <v>84</v>
      </c>
      <c r="P110" s="108">
        <f t="shared" si="97"/>
        <v>88</v>
      </c>
      <c r="Q110" s="108">
        <f t="shared" si="97"/>
        <v>56</v>
      </c>
      <c r="R110" s="108">
        <f t="shared" si="97"/>
        <v>0</v>
      </c>
      <c r="S110" s="108">
        <f t="shared" si="97"/>
        <v>0</v>
      </c>
      <c r="T110" s="104">
        <f t="shared" si="73"/>
        <v>668</v>
      </c>
      <c r="U110" s="119"/>
    </row>
    <row r="111" spans="1:21" s="11" customFormat="1" ht="30" x14ac:dyDescent="0.3">
      <c r="A111" s="55">
        <v>94</v>
      </c>
      <c r="B111" s="23" t="s">
        <v>481</v>
      </c>
      <c r="C111" s="13" t="s">
        <v>79</v>
      </c>
      <c r="D111" s="13" t="s">
        <v>80</v>
      </c>
      <c r="E111" s="24" t="s">
        <v>25</v>
      </c>
      <c r="F111" s="24" t="s">
        <v>278</v>
      </c>
      <c r="G111" s="24">
        <v>1</v>
      </c>
      <c r="H111" s="24">
        <v>3</v>
      </c>
      <c r="I111" s="12">
        <f t="shared" si="65"/>
        <v>3</v>
      </c>
      <c r="J111" s="108">
        <f t="shared" ref="J111:S111" si="98">+$I$111*J6</f>
        <v>66</v>
      </c>
      <c r="K111" s="108">
        <f t="shared" si="98"/>
        <v>66</v>
      </c>
      <c r="L111" s="108">
        <f t="shared" si="98"/>
        <v>63</v>
      </c>
      <c r="M111" s="108">
        <f t="shared" si="98"/>
        <v>66</v>
      </c>
      <c r="N111" s="108">
        <f t="shared" si="98"/>
        <v>69</v>
      </c>
      <c r="O111" s="108">
        <f t="shared" si="98"/>
        <v>63</v>
      </c>
      <c r="P111" s="108">
        <f t="shared" si="98"/>
        <v>66</v>
      </c>
      <c r="Q111" s="108">
        <f t="shared" si="98"/>
        <v>42</v>
      </c>
      <c r="R111" s="108">
        <f t="shared" si="98"/>
        <v>0</v>
      </c>
      <c r="S111" s="108">
        <f t="shared" si="98"/>
        <v>0</v>
      </c>
      <c r="T111" s="104">
        <f t="shared" si="73"/>
        <v>501</v>
      </c>
      <c r="U111" s="119"/>
    </row>
    <row r="112" spans="1:21" s="11" customFormat="1" ht="60" x14ac:dyDescent="0.3">
      <c r="A112" s="55">
        <v>95</v>
      </c>
      <c r="B112" s="23" t="s">
        <v>481</v>
      </c>
      <c r="C112" s="13" t="s">
        <v>81</v>
      </c>
      <c r="D112" s="13" t="s">
        <v>68</v>
      </c>
      <c r="E112" s="24" t="s">
        <v>25</v>
      </c>
      <c r="F112" s="24" t="s">
        <v>282</v>
      </c>
      <c r="G112" s="24">
        <v>1</v>
      </c>
      <c r="H112" s="24">
        <v>5</v>
      </c>
      <c r="I112" s="12">
        <f t="shared" si="65"/>
        <v>5</v>
      </c>
      <c r="J112" s="108">
        <f t="shared" ref="J112:S112" si="99">+$I$112*J6</f>
        <v>110</v>
      </c>
      <c r="K112" s="108">
        <f t="shared" si="99"/>
        <v>110</v>
      </c>
      <c r="L112" s="108">
        <f t="shared" si="99"/>
        <v>105</v>
      </c>
      <c r="M112" s="108">
        <f t="shared" si="99"/>
        <v>110</v>
      </c>
      <c r="N112" s="108">
        <f t="shared" si="99"/>
        <v>115</v>
      </c>
      <c r="O112" s="108">
        <f t="shared" si="99"/>
        <v>105</v>
      </c>
      <c r="P112" s="108">
        <f t="shared" si="99"/>
        <v>110</v>
      </c>
      <c r="Q112" s="108">
        <f t="shared" si="99"/>
        <v>70</v>
      </c>
      <c r="R112" s="108">
        <f t="shared" si="99"/>
        <v>0</v>
      </c>
      <c r="S112" s="108">
        <f t="shared" si="99"/>
        <v>0</v>
      </c>
      <c r="T112" s="104">
        <f t="shared" si="73"/>
        <v>835</v>
      </c>
      <c r="U112" s="119"/>
    </row>
    <row r="113" spans="1:21" s="11" customFormat="1" ht="30" x14ac:dyDescent="0.3">
      <c r="A113" s="55">
        <v>96</v>
      </c>
      <c r="B113" s="23" t="s">
        <v>481</v>
      </c>
      <c r="C113" s="13" t="s">
        <v>54</v>
      </c>
      <c r="D113" s="13" t="s">
        <v>419</v>
      </c>
      <c r="E113" s="24" t="s">
        <v>25</v>
      </c>
      <c r="F113" s="24" t="s">
        <v>418</v>
      </c>
      <c r="G113" s="24">
        <v>1</v>
      </c>
      <c r="H113" s="24">
        <v>8</v>
      </c>
      <c r="I113" s="12">
        <f t="shared" si="65"/>
        <v>8</v>
      </c>
      <c r="J113" s="108">
        <f t="shared" ref="J113:S113" si="100">+$I$113*J6</f>
        <v>176</v>
      </c>
      <c r="K113" s="108">
        <f t="shared" si="100"/>
        <v>176</v>
      </c>
      <c r="L113" s="108">
        <f t="shared" si="100"/>
        <v>168</v>
      </c>
      <c r="M113" s="108">
        <f t="shared" si="100"/>
        <v>176</v>
      </c>
      <c r="N113" s="108">
        <f t="shared" si="100"/>
        <v>184</v>
      </c>
      <c r="O113" s="108">
        <f t="shared" si="100"/>
        <v>168</v>
      </c>
      <c r="P113" s="108">
        <f t="shared" si="100"/>
        <v>176</v>
      </c>
      <c r="Q113" s="108">
        <f t="shared" si="100"/>
        <v>112</v>
      </c>
      <c r="R113" s="108">
        <f t="shared" si="100"/>
        <v>0</v>
      </c>
      <c r="S113" s="108">
        <f t="shared" si="100"/>
        <v>0</v>
      </c>
      <c r="T113" s="104">
        <f t="shared" si="73"/>
        <v>1336</v>
      </c>
      <c r="U113" s="119"/>
    </row>
    <row r="114" spans="1:21" s="11" customFormat="1" ht="30" x14ac:dyDescent="0.3">
      <c r="A114" s="55">
        <v>97</v>
      </c>
      <c r="B114" s="23" t="s">
        <v>481</v>
      </c>
      <c r="C114" s="13" t="s">
        <v>420</v>
      </c>
      <c r="D114" s="13" t="s">
        <v>332</v>
      </c>
      <c r="E114" s="24" t="s">
        <v>25</v>
      </c>
      <c r="F114" s="24" t="s">
        <v>457</v>
      </c>
      <c r="G114" s="24">
        <v>2</v>
      </c>
      <c r="H114" s="24">
        <v>8</v>
      </c>
      <c r="I114" s="12">
        <f t="shared" si="65"/>
        <v>16</v>
      </c>
      <c r="J114" s="108">
        <f t="shared" ref="J114:S114" si="101">+$I$114*J6</f>
        <v>352</v>
      </c>
      <c r="K114" s="108">
        <f t="shared" si="101"/>
        <v>352</v>
      </c>
      <c r="L114" s="108">
        <f t="shared" si="101"/>
        <v>336</v>
      </c>
      <c r="M114" s="108">
        <f t="shared" si="101"/>
        <v>352</v>
      </c>
      <c r="N114" s="108">
        <f t="shared" si="101"/>
        <v>368</v>
      </c>
      <c r="O114" s="108">
        <f t="shared" si="101"/>
        <v>336</v>
      </c>
      <c r="P114" s="108">
        <f t="shared" si="101"/>
        <v>352</v>
      </c>
      <c r="Q114" s="108">
        <f t="shared" si="101"/>
        <v>224</v>
      </c>
      <c r="R114" s="108">
        <f t="shared" si="101"/>
        <v>0</v>
      </c>
      <c r="S114" s="108">
        <f t="shared" si="101"/>
        <v>0</v>
      </c>
      <c r="T114" s="104">
        <f t="shared" si="73"/>
        <v>2672</v>
      </c>
      <c r="U114" s="119"/>
    </row>
    <row r="115" spans="1:21" s="11" customFormat="1" ht="30" x14ac:dyDescent="0.3">
      <c r="A115" s="55">
        <v>98</v>
      </c>
      <c r="B115" s="23" t="s">
        <v>481</v>
      </c>
      <c r="C115" s="13" t="s">
        <v>333</v>
      </c>
      <c r="D115" s="13" t="s">
        <v>421</v>
      </c>
      <c r="E115" s="24" t="s">
        <v>25</v>
      </c>
      <c r="F115" s="24" t="s">
        <v>458</v>
      </c>
      <c r="G115" s="24">
        <v>1</v>
      </c>
      <c r="H115" s="24">
        <v>7</v>
      </c>
      <c r="I115" s="12">
        <f t="shared" si="65"/>
        <v>7</v>
      </c>
      <c r="J115" s="108">
        <f t="shared" ref="J115:S115" si="102">+$I$115*J6</f>
        <v>154</v>
      </c>
      <c r="K115" s="108">
        <f t="shared" si="102"/>
        <v>154</v>
      </c>
      <c r="L115" s="108">
        <f t="shared" si="102"/>
        <v>147</v>
      </c>
      <c r="M115" s="108">
        <f t="shared" si="102"/>
        <v>154</v>
      </c>
      <c r="N115" s="108">
        <f t="shared" si="102"/>
        <v>161</v>
      </c>
      <c r="O115" s="108">
        <f t="shared" si="102"/>
        <v>147</v>
      </c>
      <c r="P115" s="108">
        <f t="shared" si="102"/>
        <v>154</v>
      </c>
      <c r="Q115" s="108">
        <f t="shared" si="102"/>
        <v>98</v>
      </c>
      <c r="R115" s="108">
        <f t="shared" si="102"/>
        <v>0</v>
      </c>
      <c r="S115" s="108">
        <f t="shared" si="102"/>
        <v>0</v>
      </c>
      <c r="T115" s="104">
        <f t="shared" si="73"/>
        <v>1169</v>
      </c>
      <c r="U115" s="119"/>
    </row>
    <row r="116" spans="1:21" s="11" customFormat="1" ht="30" x14ac:dyDescent="0.3">
      <c r="A116" s="55">
        <v>99</v>
      </c>
      <c r="B116" s="23" t="s">
        <v>481</v>
      </c>
      <c r="C116" s="13" t="s">
        <v>82</v>
      </c>
      <c r="D116" s="13" t="s">
        <v>83</v>
      </c>
      <c r="E116" s="24" t="s">
        <v>42</v>
      </c>
      <c r="F116" s="24" t="s">
        <v>289</v>
      </c>
      <c r="G116" s="24">
        <v>1</v>
      </c>
      <c r="H116" s="24">
        <v>4</v>
      </c>
      <c r="I116" s="12">
        <f t="shared" si="65"/>
        <v>4</v>
      </c>
      <c r="J116" s="108">
        <f t="shared" ref="J116:S116" si="103">+$I$116*J6</f>
        <v>88</v>
      </c>
      <c r="K116" s="108">
        <f t="shared" si="103"/>
        <v>88</v>
      </c>
      <c r="L116" s="108">
        <f t="shared" si="103"/>
        <v>84</v>
      </c>
      <c r="M116" s="108">
        <f t="shared" si="103"/>
        <v>88</v>
      </c>
      <c r="N116" s="108">
        <f t="shared" si="103"/>
        <v>92</v>
      </c>
      <c r="O116" s="108">
        <f t="shared" si="103"/>
        <v>84</v>
      </c>
      <c r="P116" s="108">
        <f t="shared" si="103"/>
        <v>88</v>
      </c>
      <c r="Q116" s="108">
        <f t="shared" si="103"/>
        <v>56</v>
      </c>
      <c r="R116" s="108">
        <f t="shared" si="103"/>
        <v>0</v>
      </c>
      <c r="S116" s="108">
        <f t="shared" si="103"/>
        <v>0</v>
      </c>
      <c r="T116" s="104">
        <f t="shared" si="73"/>
        <v>668</v>
      </c>
      <c r="U116" s="119"/>
    </row>
    <row r="117" spans="1:21" s="11" customFormat="1" ht="30" x14ac:dyDescent="0.3">
      <c r="A117" s="55">
        <v>100</v>
      </c>
      <c r="B117" s="23" t="s">
        <v>481</v>
      </c>
      <c r="C117" s="13" t="s">
        <v>82</v>
      </c>
      <c r="D117" s="13" t="s">
        <v>83</v>
      </c>
      <c r="E117" s="24" t="s">
        <v>42</v>
      </c>
      <c r="F117" s="24" t="s">
        <v>290</v>
      </c>
      <c r="G117" s="24">
        <v>1</v>
      </c>
      <c r="H117" s="24">
        <v>3</v>
      </c>
      <c r="I117" s="12">
        <f t="shared" si="65"/>
        <v>3</v>
      </c>
      <c r="J117" s="108">
        <f t="shared" ref="J117:S117" si="104">+$I$117*J13</f>
        <v>12</v>
      </c>
      <c r="K117" s="108">
        <f t="shared" si="104"/>
        <v>12</v>
      </c>
      <c r="L117" s="108">
        <f t="shared" si="104"/>
        <v>15</v>
      </c>
      <c r="M117" s="108">
        <f t="shared" si="104"/>
        <v>12</v>
      </c>
      <c r="N117" s="108">
        <f t="shared" si="104"/>
        <v>12</v>
      </c>
      <c r="O117" s="108">
        <f t="shared" si="104"/>
        <v>15</v>
      </c>
      <c r="P117" s="108">
        <f t="shared" si="104"/>
        <v>12</v>
      </c>
      <c r="Q117" s="108">
        <f t="shared" si="104"/>
        <v>9</v>
      </c>
      <c r="R117" s="108">
        <f t="shared" si="104"/>
        <v>0</v>
      </c>
      <c r="S117" s="108">
        <f t="shared" si="104"/>
        <v>0</v>
      </c>
      <c r="T117" s="104">
        <f t="shared" si="73"/>
        <v>99</v>
      </c>
      <c r="U117" s="119"/>
    </row>
    <row r="118" spans="1:21" s="11" customFormat="1" ht="45" x14ac:dyDescent="0.3">
      <c r="A118" s="55">
        <v>101</v>
      </c>
      <c r="B118" s="23" t="s">
        <v>481</v>
      </c>
      <c r="C118" s="13" t="s">
        <v>84</v>
      </c>
      <c r="D118" s="13" t="s">
        <v>85</v>
      </c>
      <c r="E118" s="24" t="s">
        <v>28</v>
      </c>
      <c r="F118" s="24" t="s">
        <v>280</v>
      </c>
      <c r="G118" s="24">
        <v>1</v>
      </c>
      <c r="H118" s="24">
        <v>6</v>
      </c>
      <c r="I118" s="12">
        <f t="shared" si="65"/>
        <v>6</v>
      </c>
      <c r="J118" s="108">
        <f t="shared" ref="J118:S118" si="105">+$I$118*J6</f>
        <v>132</v>
      </c>
      <c r="K118" s="108">
        <f t="shared" si="105"/>
        <v>132</v>
      </c>
      <c r="L118" s="108">
        <f t="shared" si="105"/>
        <v>126</v>
      </c>
      <c r="M118" s="108">
        <f t="shared" si="105"/>
        <v>132</v>
      </c>
      <c r="N118" s="108">
        <f t="shared" si="105"/>
        <v>138</v>
      </c>
      <c r="O118" s="108">
        <f t="shared" si="105"/>
        <v>126</v>
      </c>
      <c r="P118" s="108">
        <f t="shared" si="105"/>
        <v>132</v>
      </c>
      <c r="Q118" s="108">
        <f t="shared" si="105"/>
        <v>84</v>
      </c>
      <c r="R118" s="108">
        <f t="shared" si="105"/>
        <v>0</v>
      </c>
      <c r="S118" s="108">
        <f t="shared" si="105"/>
        <v>0</v>
      </c>
      <c r="T118" s="104">
        <f t="shared" si="73"/>
        <v>1002</v>
      </c>
      <c r="U118" s="119"/>
    </row>
    <row r="119" spans="1:21" s="11" customFormat="1" ht="45" x14ac:dyDescent="0.3">
      <c r="A119" s="55">
        <v>102</v>
      </c>
      <c r="B119" s="23" t="s">
        <v>481</v>
      </c>
      <c r="C119" s="13" t="s">
        <v>84</v>
      </c>
      <c r="D119" s="13" t="s">
        <v>85</v>
      </c>
      <c r="E119" s="24" t="s">
        <v>28</v>
      </c>
      <c r="F119" s="24" t="s">
        <v>86</v>
      </c>
      <c r="G119" s="24">
        <v>1</v>
      </c>
      <c r="H119" s="24">
        <v>6</v>
      </c>
      <c r="I119" s="12">
        <f t="shared" si="65"/>
        <v>6</v>
      </c>
      <c r="J119" s="108">
        <f t="shared" ref="J119:S119" si="106">+$I$119*J6</f>
        <v>132</v>
      </c>
      <c r="K119" s="108">
        <f t="shared" si="106"/>
        <v>132</v>
      </c>
      <c r="L119" s="108">
        <f t="shared" si="106"/>
        <v>126</v>
      </c>
      <c r="M119" s="108">
        <f t="shared" si="106"/>
        <v>132</v>
      </c>
      <c r="N119" s="108">
        <f t="shared" si="106"/>
        <v>138</v>
      </c>
      <c r="O119" s="108">
        <f t="shared" si="106"/>
        <v>126</v>
      </c>
      <c r="P119" s="108">
        <f t="shared" si="106"/>
        <v>132</v>
      </c>
      <c r="Q119" s="108">
        <f t="shared" si="106"/>
        <v>84</v>
      </c>
      <c r="R119" s="108">
        <f t="shared" si="106"/>
        <v>0</v>
      </c>
      <c r="S119" s="108">
        <f t="shared" si="106"/>
        <v>0</v>
      </c>
      <c r="T119" s="104">
        <f t="shared" si="73"/>
        <v>1002</v>
      </c>
      <c r="U119" s="119"/>
    </row>
    <row r="120" spans="1:21" s="11" customFormat="1" ht="30" x14ac:dyDescent="0.3">
      <c r="A120" s="55">
        <v>103</v>
      </c>
      <c r="B120" s="23" t="s">
        <v>481</v>
      </c>
      <c r="C120" s="13" t="s">
        <v>87</v>
      </c>
      <c r="D120" s="13" t="s">
        <v>88</v>
      </c>
      <c r="E120" s="24" t="s">
        <v>28</v>
      </c>
      <c r="F120" s="24" t="s">
        <v>265</v>
      </c>
      <c r="G120" s="24">
        <v>1</v>
      </c>
      <c r="H120" s="24">
        <v>8</v>
      </c>
      <c r="I120" s="12">
        <f t="shared" si="65"/>
        <v>8</v>
      </c>
      <c r="J120" s="108">
        <f t="shared" ref="J120:S120" si="107">+$I$120*J6</f>
        <v>176</v>
      </c>
      <c r="K120" s="108">
        <f t="shared" si="107"/>
        <v>176</v>
      </c>
      <c r="L120" s="108">
        <f t="shared" si="107"/>
        <v>168</v>
      </c>
      <c r="M120" s="108">
        <f t="shared" si="107"/>
        <v>176</v>
      </c>
      <c r="N120" s="108">
        <f t="shared" si="107"/>
        <v>184</v>
      </c>
      <c r="O120" s="108">
        <f t="shared" si="107"/>
        <v>168</v>
      </c>
      <c r="P120" s="108">
        <f t="shared" si="107"/>
        <v>176</v>
      </c>
      <c r="Q120" s="108">
        <f t="shared" si="107"/>
        <v>112</v>
      </c>
      <c r="R120" s="108">
        <f t="shared" si="107"/>
        <v>0</v>
      </c>
      <c r="S120" s="108">
        <f t="shared" si="107"/>
        <v>0</v>
      </c>
      <c r="T120" s="104">
        <f t="shared" si="73"/>
        <v>1336</v>
      </c>
      <c r="U120" s="119"/>
    </row>
    <row r="121" spans="1:21" s="11" customFormat="1" ht="30" x14ac:dyDescent="0.3">
      <c r="A121" s="55">
        <v>104</v>
      </c>
      <c r="B121" s="23" t="s">
        <v>481</v>
      </c>
      <c r="C121" s="13" t="s">
        <v>87</v>
      </c>
      <c r="D121" s="13" t="s">
        <v>88</v>
      </c>
      <c r="E121" s="24" t="s">
        <v>28</v>
      </c>
      <c r="F121" s="24" t="s">
        <v>291</v>
      </c>
      <c r="G121" s="24">
        <v>1</v>
      </c>
      <c r="H121" s="24">
        <v>8</v>
      </c>
      <c r="I121" s="12">
        <f t="shared" si="65"/>
        <v>8</v>
      </c>
      <c r="J121" s="108">
        <f t="shared" ref="J121:S121" si="108">+$I$121*J13</f>
        <v>32</v>
      </c>
      <c r="K121" s="108">
        <f t="shared" si="108"/>
        <v>32</v>
      </c>
      <c r="L121" s="108">
        <f t="shared" si="108"/>
        <v>40</v>
      </c>
      <c r="M121" s="108">
        <f t="shared" si="108"/>
        <v>32</v>
      </c>
      <c r="N121" s="108">
        <f t="shared" si="108"/>
        <v>32</v>
      </c>
      <c r="O121" s="108">
        <f t="shared" si="108"/>
        <v>40</v>
      </c>
      <c r="P121" s="108">
        <f t="shared" si="108"/>
        <v>32</v>
      </c>
      <c r="Q121" s="108">
        <f t="shared" si="108"/>
        <v>24</v>
      </c>
      <c r="R121" s="108">
        <f t="shared" si="108"/>
        <v>0</v>
      </c>
      <c r="S121" s="108">
        <f t="shared" si="108"/>
        <v>0</v>
      </c>
      <c r="T121" s="104">
        <f t="shared" si="73"/>
        <v>264</v>
      </c>
      <c r="U121" s="119"/>
    </row>
    <row r="122" spans="1:21" s="11" customFormat="1" ht="30" x14ac:dyDescent="0.3">
      <c r="A122" s="55">
        <v>105</v>
      </c>
      <c r="B122" s="23" t="s">
        <v>481</v>
      </c>
      <c r="C122" s="13" t="s">
        <v>89</v>
      </c>
      <c r="D122" s="13" t="s">
        <v>90</v>
      </c>
      <c r="E122" s="24" t="s">
        <v>28</v>
      </c>
      <c r="F122" s="24" t="s">
        <v>176</v>
      </c>
      <c r="G122" s="24">
        <v>1</v>
      </c>
      <c r="H122" s="24">
        <v>8</v>
      </c>
      <c r="I122" s="12">
        <f t="shared" si="65"/>
        <v>8</v>
      </c>
      <c r="J122" s="108">
        <f t="shared" ref="J122:S122" si="109">+$I$122*J6</f>
        <v>176</v>
      </c>
      <c r="K122" s="108">
        <f t="shared" si="109"/>
        <v>176</v>
      </c>
      <c r="L122" s="108">
        <f t="shared" si="109"/>
        <v>168</v>
      </c>
      <c r="M122" s="108">
        <f t="shared" si="109"/>
        <v>176</v>
      </c>
      <c r="N122" s="108">
        <f t="shared" si="109"/>
        <v>184</v>
      </c>
      <c r="O122" s="108">
        <f t="shared" si="109"/>
        <v>168</v>
      </c>
      <c r="P122" s="108">
        <f t="shared" si="109"/>
        <v>176</v>
      </c>
      <c r="Q122" s="108">
        <f t="shared" si="109"/>
        <v>112</v>
      </c>
      <c r="R122" s="108">
        <f t="shared" si="109"/>
        <v>0</v>
      </c>
      <c r="S122" s="108">
        <f t="shared" si="109"/>
        <v>0</v>
      </c>
      <c r="T122" s="104">
        <f t="shared" si="73"/>
        <v>1336</v>
      </c>
      <c r="U122" s="119"/>
    </row>
    <row r="123" spans="1:21" s="11" customFormat="1" ht="30" x14ac:dyDescent="0.3">
      <c r="A123" s="55">
        <v>106</v>
      </c>
      <c r="B123" s="23" t="s">
        <v>481</v>
      </c>
      <c r="C123" s="13" t="s">
        <v>89</v>
      </c>
      <c r="D123" s="13" t="s">
        <v>90</v>
      </c>
      <c r="E123" s="24" t="s">
        <v>28</v>
      </c>
      <c r="F123" s="24" t="s">
        <v>282</v>
      </c>
      <c r="G123" s="24">
        <v>1</v>
      </c>
      <c r="H123" s="24">
        <v>5</v>
      </c>
      <c r="I123" s="12">
        <f t="shared" si="65"/>
        <v>5</v>
      </c>
      <c r="J123" s="108">
        <f t="shared" ref="J123:S123" si="110">+$I$123*J6</f>
        <v>110</v>
      </c>
      <c r="K123" s="108">
        <f t="shared" si="110"/>
        <v>110</v>
      </c>
      <c r="L123" s="108">
        <f t="shared" si="110"/>
        <v>105</v>
      </c>
      <c r="M123" s="108">
        <f t="shared" si="110"/>
        <v>110</v>
      </c>
      <c r="N123" s="108">
        <f t="shared" si="110"/>
        <v>115</v>
      </c>
      <c r="O123" s="108">
        <f t="shared" si="110"/>
        <v>105</v>
      </c>
      <c r="P123" s="108">
        <f t="shared" si="110"/>
        <v>110</v>
      </c>
      <c r="Q123" s="108">
        <f t="shared" si="110"/>
        <v>70</v>
      </c>
      <c r="R123" s="108">
        <f t="shared" si="110"/>
        <v>0</v>
      </c>
      <c r="S123" s="108">
        <f t="shared" si="110"/>
        <v>0</v>
      </c>
      <c r="T123" s="104">
        <f t="shared" si="73"/>
        <v>835</v>
      </c>
      <c r="U123" s="119"/>
    </row>
    <row r="124" spans="1:21" s="11" customFormat="1" ht="30" x14ac:dyDescent="0.3">
      <c r="A124" s="55">
        <v>107</v>
      </c>
      <c r="B124" s="23" t="s">
        <v>481</v>
      </c>
      <c r="C124" s="13" t="s">
        <v>89</v>
      </c>
      <c r="D124" s="13" t="s">
        <v>90</v>
      </c>
      <c r="E124" s="24" t="s">
        <v>28</v>
      </c>
      <c r="F124" s="24" t="s">
        <v>292</v>
      </c>
      <c r="G124" s="24">
        <v>1</v>
      </c>
      <c r="H124" s="24">
        <v>4</v>
      </c>
      <c r="I124" s="12">
        <f t="shared" si="65"/>
        <v>4</v>
      </c>
      <c r="J124" s="108">
        <f t="shared" ref="J124:S124" si="111">+$I$124*J13</f>
        <v>16</v>
      </c>
      <c r="K124" s="108">
        <f t="shared" si="111"/>
        <v>16</v>
      </c>
      <c r="L124" s="108">
        <f t="shared" si="111"/>
        <v>20</v>
      </c>
      <c r="M124" s="108">
        <f t="shared" si="111"/>
        <v>16</v>
      </c>
      <c r="N124" s="108">
        <f t="shared" si="111"/>
        <v>16</v>
      </c>
      <c r="O124" s="108">
        <f t="shared" si="111"/>
        <v>20</v>
      </c>
      <c r="P124" s="108">
        <f t="shared" si="111"/>
        <v>16</v>
      </c>
      <c r="Q124" s="108">
        <f t="shared" si="111"/>
        <v>12</v>
      </c>
      <c r="R124" s="108">
        <f t="shared" si="111"/>
        <v>0</v>
      </c>
      <c r="S124" s="108">
        <f t="shared" si="111"/>
        <v>0</v>
      </c>
      <c r="T124" s="104">
        <f t="shared" si="73"/>
        <v>132</v>
      </c>
      <c r="U124" s="119"/>
    </row>
    <row r="125" spans="1:21" s="11" customFormat="1" ht="45" x14ac:dyDescent="0.3">
      <c r="A125" s="55">
        <v>108</v>
      </c>
      <c r="B125" s="23" t="s">
        <v>481</v>
      </c>
      <c r="C125" s="13" t="s">
        <v>91</v>
      </c>
      <c r="D125" s="13" t="s">
        <v>92</v>
      </c>
      <c r="E125" s="24" t="s">
        <v>28</v>
      </c>
      <c r="F125" s="24" t="s">
        <v>93</v>
      </c>
      <c r="G125" s="24">
        <v>1</v>
      </c>
      <c r="H125" s="24">
        <v>6</v>
      </c>
      <c r="I125" s="12">
        <f t="shared" si="65"/>
        <v>6</v>
      </c>
      <c r="J125" s="108">
        <f t="shared" ref="J125:S125" si="112">+$I$125*J6</f>
        <v>132</v>
      </c>
      <c r="K125" s="108">
        <f t="shared" si="112"/>
        <v>132</v>
      </c>
      <c r="L125" s="108">
        <f t="shared" si="112"/>
        <v>126</v>
      </c>
      <c r="M125" s="108">
        <f t="shared" si="112"/>
        <v>132</v>
      </c>
      <c r="N125" s="108">
        <f t="shared" si="112"/>
        <v>138</v>
      </c>
      <c r="O125" s="108">
        <f t="shared" si="112"/>
        <v>126</v>
      </c>
      <c r="P125" s="108">
        <f t="shared" si="112"/>
        <v>132</v>
      </c>
      <c r="Q125" s="108">
        <f t="shared" si="112"/>
        <v>84</v>
      </c>
      <c r="R125" s="108">
        <f t="shared" si="112"/>
        <v>0</v>
      </c>
      <c r="S125" s="108">
        <f t="shared" si="112"/>
        <v>0</v>
      </c>
      <c r="T125" s="104">
        <f t="shared" si="73"/>
        <v>1002</v>
      </c>
      <c r="U125" s="119"/>
    </row>
    <row r="126" spans="1:21" s="11" customFormat="1" ht="45" x14ac:dyDescent="0.3">
      <c r="A126" s="55">
        <v>109</v>
      </c>
      <c r="B126" s="23" t="s">
        <v>481</v>
      </c>
      <c r="C126" s="13" t="s">
        <v>91</v>
      </c>
      <c r="D126" s="13" t="s">
        <v>92</v>
      </c>
      <c r="E126" s="24" t="s">
        <v>28</v>
      </c>
      <c r="F126" s="24" t="s">
        <v>286</v>
      </c>
      <c r="G126" s="24">
        <v>1</v>
      </c>
      <c r="H126" s="24">
        <v>5</v>
      </c>
      <c r="I126" s="12">
        <f t="shared" si="65"/>
        <v>5</v>
      </c>
      <c r="J126" s="108">
        <f t="shared" ref="J126:S126" si="113">+$I$126*J6</f>
        <v>110</v>
      </c>
      <c r="K126" s="108">
        <f t="shared" si="113"/>
        <v>110</v>
      </c>
      <c r="L126" s="108">
        <f t="shared" si="113"/>
        <v>105</v>
      </c>
      <c r="M126" s="108">
        <f t="shared" si="113"/>
        <v>110</v>
      </c>
      <c r="N126" s="108">
        <f t="shared" si="113"/>
        <v>115</v>
      </c>
      <c r="O126" s="108">
        <f t="shared" si="113"/>
        <v>105</v>
      </c>
      <c r="P126" s="108">
        <f t="shared" si="113"/>
        <v>110</v>
      </c>
      <c r="Q126" s="108">
        <f t="shared" si="113"/>
        <v>70</v>
      </c>
      <c r="R126" s="108">
        <f t="shared" si="113"/>
        <v>0</v>
      </c>
      <c r="S126" s="108">
        <f t="shared" si="113"/>
        <v>0</v>
      </c>
      <c r="T126" s="104">
        <f t="shared" si="73"/>
        <v>835</v>
      </c>
      <c r="U126" s="119"/>
    </row>
    <row r="127" spans="1:21" s="11" customFormat="1" ht="45" x14ac:dyDescent="0.3">
      <c r="A127" s="55">
        <v>110</v>
      </c>
      <c r="B127" s="23" t="s">
        <v>481</v>
      </c>
      <c r="C127" s="13" t="s">
        <v>91</v>
      </c>
      <c r="D127" s="13" t="s">
        <v>92</v>
      </c>
      <c r="E127" s="24" t="s">
        <v>28</v>
      </c>
      <c r="F127" s="24" t="s">
        <v>292</v>
      </c>
      <c r="G127" s="24">
        <v>1</v>
      </c>
      <c r="H127" s="24">
        <v>4</v>
      </c>
      <c r="I127" s="12">
        <f t="shared" si="65"/>
        <v>4</v>
      </c>
      <c r="J127" s="108">
        <f t="shared" ref="J127:S127" si="114">+$I$127*J13</f>
        <v>16</v>
      </c>
      <c r="K127" s="108">
        <f t="shared" si="114"/>
        <v>16</v>
      </c>
      <c r="L127" s="108">
        <f t="shared" si="114"/>
        <v>20</v>
      </c>
      <c r="M127" s="108">
        <f t="shared" si="114"/>
        <v>16</v>
      </c>
      <c r="N127" s="108">
        <f t="shared" si="114"/>
        <v>16</v>
      </c>
      <c r="O127" s="108">
        <f t="shared" si="114"/>
        <v>20</v>
      </c>
      <c r="P127" s="108">
        <f t="shared" si="114"/>
        <v>16</v>
      </c>
      <c r="Q127" s="108">
        <f t="shared" si="114"/>
        <v>12</v>
      </c>
      <c r="R127" s="108">
        <f t="shared" si="114"/>
        <v>0</v>
      </c>
      <c r="S127" s="108">
        <f t="shared" si="114"/>
        <v>0</v>
      </c>
      <c r="T127" s="104">
        <f t="shared" si="73"/>
        <v>132</v>
      </c>
      <c r="U127" s="119"/>
    </row>
    <row r="128" spans="1:21" s="11" customFormat="1" ht="30" x14ac:dyDescent="0.3">
      <c r="A128" s="55">
        <v>111</v>
      </c>
      <c r="B128" s="23" t="s">
        <v>481</v>
      </c>
      <c r="C128" s="13" t="s">
        <v>94</v>
      </c>
      <c r="D128" s="13" t="s">
        <v>95</v>
      </c>
      <c r="E128" s="24" t="s">
        <v>28</v>
      </c>
      <c r="F128" s="24" t="s">
        <v>279</v>
      </c>
      <c r="G128" s="24">
        <v>1</v>
      </c>
      <c r="H128" s="24">
        <v>2</v>
      </c>
      <c r="I128" s="12">
        <f t="shared" si="65"/>
        <v>2</v>
      </c>
      <c r="J128" s="108">
        <f t="shared" ref="J128:S128" si="115">+$I$128*J6</f>
        <v>44</v>
      </c>
      <c r="K128" s="108">
        <f t="shared" si="115"/>
        <v>44</v>
      </c>
      <c r="L128" s="108">
        <f t="shared" si="115"/>
        <v>42</v>
      </c>
      <c r="M128" s="108">
        <f t="shared" si="115"/>
        <v>44</v>
      </c>
      <c r="N128" s="108">
        <f t="shared" si="115"/>
        <v>46</v>
      </c>
      <c r="O128" s="108">
        <f t="shared" si="115"/>
        <v>42</v>
      </c>
      <c r="P128" s="108">
        <f t="shared" si="115"/>
        <v>44</v>
      </c>
      <c r="Q128" s="108">
        <f t="shared" si="115"/>
        <v>28</v>
      </c>
      <c r="R128" s="108">
        <f t="shared" si="115"/>
        <v>0</v>
      </c>
      <c r="S128" s="108">
        <f t="shared" si="115"/>
        <v>0</v>
      </c>
      <c r="T128" s="104">
        <f t="shared" si="73"/>
        <v>334</v>
      </c>
      <c r="U128" s="119"/>
    </row>
    <row r="129" spans="1:21" s="11" customFormat="1" ht="30" x14ac:dyDescent="0.3">
      <c r="A129" s="55">
        <v>112</v>
      </c>
      <c r="B129" s="23" t="s">
        <v>481</v>
      </c>
      <c r="C129" s="13" t="s">
        <v>96</v>
      </c>
      <c r="D129" s="13" t="s">
        <v>97</v>
      </c>
      <c r="E129" s="24" t="s">
        <v>28</v>
      </c>
      <c r="F129" s="24" t="s">
        <v>98</v>
      </c>
      <c r="G129" s="24">
        <v>1</v>
      </c>
      <c r="H129" s="24">
        <v>1</v>
      </c>
      <c r="I129" s="12">
        <f t="shared" si="65"/>
        <v>1</v>
      </c>
      <c r="J129" s="108">
        <f t="shared" ref="J129:S129" si="116">+$I$129*J12</f>
        <v>9</v>
      </c>
      <c r="K129" s="108">
        <f t="shared" si="116"/>
        <v>8</v>
      </c>
      <c r="L129" s="108">
        <f t="shared" si="116"/>
        <v>9</v>
      </c>
      <c r="M129" s="108">
        <f t="shared" si="116"/>
        <v>9</v>
      </c>
      <c r="N129" s="108">
        <f t="shared" si="116"/>
        <v>9</v>
      </c>
      <c r="O129" s="108">
        <f t="shared" si="116"/>
        <v>8</v>
      </c>
      <c r="P129" s="108">
        <f t="shared" si="116"/>
        <v>9</v>
      </c>
      <c r="Q129" s="108">
        <f t="shared" si="116"/>
        <v>6</v>
      </c>
      <c r="R129" s="108">
        <f t="shared" si="116"/>
        <v>0</v>
      </c>
      <c r="S129" s="108">
        <f t="shared" si="116"/>
        <v>0</v>
      </c>
      <c r="T129" s="104">
        <f t="shared" si="73"/>
        <v>67</v>
      </c>
      <c r="U129" s="119"/>
    </row>
    <row r="130" spans="1:21" s="11" customFormat="1" ht="30" x14ac:dyDescent="0.3">
      <c r="A130" s="55">
        <v>113</v>
      </c>
      <c r="B130" s="23" t="s">
        <v>481</v>
      </c>
      <c r="C130" s="13" t="s">
        <v>500</v>
      </c>
      <c r="D130" s="13" t="s">
        <v>99</v>
      </c>
      <c r="E130" s="24" t="s">
        <v>28</v>
      </c>
      <c r="F130" s="24" t="s">
        <v>98</v>
      </c>
      <c r="G130" s="24">
        <v>1</v>
      </c>
      <c r="H130" s="24">
        <v>1</v>
      </c>
      <c r="I130" s="12">
        <f t="shared" si="65"/>
        <v>1</v>
      </c>
      <c r="J130" s="108">
        <f t="shared" ref="J130:S130" si="117">+$I$130*J12</f>
        <v>9</v>
      </c>
      <c r="K130" s="108">
        <f t="shared" si="117"/>
        <v>8</v>
      </c>
      <c r="L130" s="108">
        <f t="shared" si="117"/>
        <v>9</v>
      </c>
      <c r="M130" s="108">
        <f t="shared" si="117"/>
        <v>9</v>
      </c>
      <c r="N130" s="108">
        <f t="shared" si="117"/>
        <v>9</v>
      </c>
      <c r="O130" s="108">
        <f t="shared" si="117"/>
        <v>8</v>
      </c>
      <c r="P130" s="108">
        <f t="shared" si="117"/>
        <v>9</v>
      </c>
      <c r="Q130" s="108">
        <f t="shared" si="117"/>
        <v>6</v>
      </c>
      <c r="R130" s="108">
        <f t="shared" si="117"/>
        <v>0</v>
      </c>
      <c r="S130" s="108">
        <f t="shared" si="117"/>
        <v>0</v>
      </c>
      <c r="T130" s="104">
        <f t="shared" si="73"/>
        <v>67</v>
      </c>
      <c r="U130" s="119"/>
    </row>
    <row r="131" spans="1:21" s="11" customFormat="1" ht="30" x14ac:dyDescent="0.3">
      <c r="A131" s="55">
        <v>114</v>
      </c>
      <c r="B131" s="23" t="s">
        <v>481</v>
      </c>
      <c r="C131" s="13" t="s">
        <v>100</v>
      </c>
      <c r="D131" s="13" t="s">
        <v>101</v>
      </c>
      <c r="E131" s="24" t="s">
        <v>28</v>
      </c>
      <c r="F131" s="24" t="s">
        <v>277</v>
      </c>
      <c r="G131" s="24">
        <v>4</v>
      </c>
      <c r="H131" s="24">
        <v>8</v>
      </c>
      <c r="I131" s="12">
        <f t="shared" si="65"/>
        <v>32</v>
      </c>
      <c r="J131" s="108">
        <f t="shared" ref="J131:S131" si="118">+$I$131*J6</f>
        <v>704</v>
      </c>
      <c r="K131" s="108">
        <f t="shared" si="118"/>
        <v>704</v>
      </c>
      <c r="L131" s="108">
        <f t="shared" si="118"/>
        <v>672</v>
      </c>
      <c r="M131" s="108">
        <f t="shared" si="118"/>
        <v>704</v>
      </c>
      <c r="N131" s="108">
        <f t="shared" si="118"/>
        <v>736</v>
      </c>
      <c r="O131" s="108">
        <f t="shared" si="118"/>
        <v>672</v>
      </c>
      <c r="P131" s="108">
        <f t="shared" si="118"/>
        <v>704</v>
      </c>
      <c r="Q131" s="108">
        <f t="shared" si="118"/>
        <v>448</v>
      </c>
      <c r="R131" s="108">
        <f t="shared" si="118"/>
        <v>0</v>
      </c>
      <c r="S131" s="108">
        <f t="shared" si="118"/>
        <v>0</v>
      </c>
      <c r="T131" s="104">
        <f t="shared" si="73"/>
        <v>5344</v>
      </c>
      <c r="U131" s="119"/>
    </row>
    <row r="132" spans="1:21" s="11" customFormat="1" ht="30" x14ac:dyDescent="0.3">
      <c r="A132" s="55">
        <v>115</v>
      </c>
      <c r="B132" s="23" t="s">
        <v>481</v>
      </c>
      <c r="C132" s="13" t="s">
        <v>100</v>
      </c>
      <c r="D132" s="13" t="s">
        <v>101</v>
      </c>
      <c r="E132" s="24" t="s">
        <v>28</v>
      </c>
      <c r="F132" s="24" t="s">
        <v>102</v>
      </c>
      <c r="G132" s="24">
        <v>3</v>
      </c>
      <c r="H132" s="24">
        <v>5</v>
      </c>
      <c r="I132" s="12">
        <f t="shared" si="65"/>
        <v>15</v>
      </c>
      <c r="J132" s="108">
        <f t="shared" ref="J132:S132" si="119">+$I$132*J6</f>
        <v>330</v>
      </c>
      <c r="K132" s="108">
        <f t="shared" si="119"/>
        <v>330</v>
      </c>
      <c r="L132" s="108">
        <f t="shared" si="119"/>
        <v>315</v>
      </c>
      <c r="M132" s="108">
        <f t="shared" si="119"/>
        <v>330</v>
      </c>
      <c r="N132" s="108">
        <f t="shared" si="119"/>
        <v>345</v>
      </c>
      <c r="O132" s="108">
        <f t="shared" si="119"/>
        <v>315</v>
      </c>
      <c r="P132" s="108">
        <f t="shared" si="119"/>
        <v>330</v>
      </c>
      <c r="Q132" s="108">
        <f t="shared" si="119"/>
        <v>210</v>
      </c>
      <c r="R132" s="108">
        <f t="shared" si="119"/>
        <v>0</v>
      </c>
      <c r="S132" s="108">
        <f t="shared" si="119"/>
        <v>0</v>
      </c>
      <c r="T132" s="104">
        <f t="shared" si="73"/>
        <v>2505</v>
      </c>
      <c r="U132" s="119"/>
    </row>
    <row r="133" spans="1:21" s="11" customFormat="1" ht="45" x14ac:dyDescent="0.3">
      <c r="A133" s="55">
        <v>116</v>
      </c>
      <c r="B133" s="23" t="s">
        <v>481</v>
      </c>
      <c r="C133" s="13" t="s">
        <v>103</v>
      </c>
      <c r="D133" s="13" t="s">
        <v>266</v>
      </c>
      <c r="E133" s="24" t="s">
        <v>27</v>
      </c>
      <c r="F133" s="24" t="s">
        <v>288</v>
      </c>
      <c r="G133" s="24">
        <v>1</v>
      </c>
      <c r="H133" s="24">
        <v>7</v>
      </c>
      <c r="I133" s="12">
        <f t="shared" si="65"/>
        <v>7</v>
      </c>
      <c r="J133" s="108">
        <f t="shared" ref="J133:S133" si="120">+$I$133*J6</f>
        <v>154</v>
      </c>
      <c r="K133" s="108">
        <f t="shared" si="120"/>
        <v>154</v>
      </c>
      <c r="L133" s="108">
        <f t="shared" si="120"/>
        <v>147</v>
      </c>
      <c r="M133" s="108">
        <f t="shared" si="120"/>
        <v>154</v>
      </c>
      <c r="N133" s="108">
        <f t="shared" si="120"/>
        <v>161</v>
      </c>
      <c r="O133" s="108">
        <f t="shared" si="120"/>
        <v>147</v>
      </c>
      <c r="P133" s="108">
        <f t="shared" si="120"/>
        <v>154</v>
      </c>
      <c r="Q133" s="108">
        <f t="shared" si="120"/>
        <v>98</v>
      </c>
      <c r="R133" s="108">
        <f t="shared" si="120"/>
        <v>0</v>
      </c>
      <c r="S133" s="108">
        <f t="shared" si="120"/>
        <v>0</v>
      </c>
      <c r="T133" s="104">
        <f t="shared" si="73"/>
        <v>1169</v>
      </c>
      <c r="U133" s="119"/>
    </row>
    <row r="134" spans="1:21" s="11" customFormat="1" ht="45" x14ac:dyDescent="0.3">
      <c r="A134" s="55">
        <v>117</v>
      </c>
      <c r="B134" s="23" t="s">
        <v>481</v>
      </c>
      <c r="C134" s="13" t="s">
        <v>103</v>
      </c>
      <c r="D134" s="13" t="s">
        <v>266</v>
      </c>
      <c r="E134" s="24" t="s">
        <v>27</v>
      </c>
      <c r="F134" s="24" t="s">
        <v>292</v>
      </c>
      <c r="G134" s="24">
        <v>1</v>
      </c>
      <c r="H134" s="24">
        <v>4</v>
      </c>
      <c r="I134" s="12">
        <f t="shared" si="65"/>
        <v>4</v>
      </c>
      <c r="J134" s="108">
        <f t="shared" ref="J134:S134" si="121">+$I$134*J13</f>
        <v>16</v>
      </c>
      <c r="K134" s="108">
        <f t="shared" si="121"/>
        <v>16</v>
      </c>
      <c r="L134" s="108">
        <f t="shared" si="121"/>
        <v>20</v>
      </c>
      <c r="M134" s="108">
        <f t="shared" si="121"/>
        <v>16</v>
      </c>
      <c r="N134" s="108">
        <f t="shared" si="121"/>
        <v>16</v>
      </c>
      <c r="O134" s="108">
        <f t="shared" si="121"/>
        <v>20</v>
      </c>
      <c r="P134" s="108">
        <f t="shared" si="121"/>
        <v>16</v>
      </c>
      <c r="Q134" s="108">
        <f t="shared" si="121"/>
        <v>12</v>
      </c>
      <c r="R134" s="108">
        <f t="shared" si="121"/>
        <v>0</v>
      </c>
      <c r="S134" s="108">
        <f t="shared" si="121"/>
        <v>0</v>
      </c>
      <c r="T134" s="104">
        <f t="shared" si="73"/>
        <v>132</v>
      </c>
      <c r="U134" s="119"/>
    </row>
    <row r="135" spans="1:21" s="11" customFormat="1" ht="45" x14ac:dyDescent="0.3">
      <c r="A135" s="55">
        <v>118</v>
      </c>
      <c r="B135" s="16" t="s">
        <v>481</v>
      </c>
      <c r="C135" s="13" t="s">
        <v>105</v>
      </c>
      <c r="D135" s="13" t="s">
        <v>106</v>
      </c>
      <c r="E135" s="24" t="s">
        <v>27</v>
      </c>
      <c r="F135" s="24" t="s">
        <v>319</v>
      </c>
      <c r="G135" s="24">
        <v>1</v>
      </c>
      <c r="H135" s="24">
        <v>1</v>
      </c>
      <c r="I135" s="12">
        <f t="shared" si="65"/>
        <v>1</v>
      </c>
      <c r="J135" s="108">
        <f t="shared" ref="J135:S135" si="122">+$I$135*J8</f>
        <v>13</v>
      </c>
      <c r="K135" s="108">
        <f t="shared" si="122"/>
        <v>13</v>
      </c>
      <c r="L135" s="108">
        <f t="shared" si="122"/>
        <v>13</v>
      </c>
      <c r="M135" s="108">
        <f t="shared" si="122"/>
        <v>13</v>
      </c>
      <c r="N135" s="108">
        <f t="shared" si="122"/>
        <v>14</v>
      </c>
      <c r="O135" s="108">
        <f t="shared" si="122"/>
        <v>13</v>
      </c>
      <c r="P135" s="108">
        <f t="shared" si="122"/>
        <v>13</v>
      </c>
      <c r="Q135" s="108">
        <f t="shared" si="122"/>
        <v>8</v>
      </c>
      <c r="R135" s="108">
        <f t="shared" si="122"/>
        <v>0</v>
      </c>
      <c r="S135" s="108">
        <f t="shared" si="122"/>
        <v>0</v>
      </c>
      <c r="T135" s="104">
        <f t="shared" si="73"/>
        <v>100</v>
      </c>
      <c r="U135" s="119"/>
    </row>
    <row r="136" spans="1:21" s="11" customFormat="1" ht="45" x14ac:dyDescent="0.3">
      <c r="A136" s="55">
        <v>119</v>
      </c>
      <c r="B136" s="23" t="s">
        <v>481</v>
      </c>
      <c r="C136" s="13" t="s">
        <v>107</v>
      </c>
      <c r="D136" s="13" t="s">
        <v>104</v>
      </c>
      <c r="E136" s="24" t="s">
        <v>27</v>
      </c>
      <c r="F136" s="24" t="s">
        <v>320</v>
      </c>
      <c r="G136" s="24">
        <v>1</v>
      </c>
      <c r="H136" s="24">
        <v>1</v>
      </c>
      <c r="I136" s="12">
        <f t="shared" si="65"/>
        <v>1</v>
      </c>
      <c r="J136" s="108">
        <f t="shared" ref="J136:S136" si="123">+$I$136*J8</f>
        <v>13</v>
      </c>
      <c r="K136" s="108">
        <f t="shared" si="123"/>
        <v>13</v>
      </c>
      <c r="L136" s="108">
        <f t="shared" si="123"/>
        <v>13</v>
      </c>
      <c r="M136" s="108">
        <f t="shared" si="123"/>
        <v>13</v>
      </c>
      <c r="N136" s="108">
        <f t="shared" si="123"/>
        <v>14</v>
      </c>
      <c r="O136" s="108">
        <f t="shared" si="123"/>
        <v>13</v>
      </c>
      <c r="P136" s="108">
        <f t="shared" si="123"/>
        <v>13</v>
      </c>
      <c r="Q136" s="108">
        <f t="shared" si="123"/>
        <v>8</v>
      </c>
      <c r="R136" s="108">
        <f t="shared" si="123"/>
        <v>0</v>
      </c>
      <c r="S136" s="108">
        <f t="shared" si="123"/>
        <v>0</v>
      </c>
      <c r="T136" s="104">
        <f t="shared" si="73"/>
        <v>100</v>
      </c>
      <c r="U136" s="119"/>
    </row>
    <row r="137" spans="1:21" s="11" customFormat="1" ht="30" x14ac:dyDescent="0.3">
      <c r="A137" s="55">
        <v>120</v>
      </c>
      <c r="B137" s="23" t="s">
        <v>481</v>
      </c>
      <c r="C137" s="13" t="s">
        <v>108</v>
      </c>
      <c r="D137" s="13" t="s">
        <v>109</v>
      </c>
      <c r="E137" s="24" t="s">
        <v>27</v>
      </c>
      <c r="F137" s="24" t="s">
        <v>110</v>
      </c>
      <c r="G137" s="24">
        <v>1</v>
      </c>
      <c r="H137" s="24">
        <v>3</v>
      </c>
      <c r="I137" s="12">
        <f t="shared" si="65"/>
        <v>3</v>
      </c>
      <c r="J137" s="108">
        <f t="shared" ref="J137:S137" si="124">+$I$137*J6</f>
        <v>66</v>
      </c>
      <c r="K137" s="108">
        <f t="shared" si="124"/>
        <v>66</v>
      </c>
      <c r="L137" s="108">
        <f t="shared" si="124"/>
        <v>63</v>
      </c>
      <c r="M137" s="108">
        <f t="shared" si="124"/>
        <v>66</v>
      </c>
      <c r="N137" s="108">
        <f t="shared" si="124"/>
        <v>69</v>
      </c>
      <c r="O137" s="108">
        <f t="shared" si="124"/>
        <v>63</v>
      </c>
      <c r="P137" s="108">
        <f t="shared" si="124"/>
        <v>66</v>
      </c>
      <c r="Q137" s="108">
        <f t="shared" si="124"/>
        <v>42</v>
      </c>
      <c r="R137" s="108">
        <f t="shared" si="124"/>
        <v>0</v>
      </c>
      <c r="S137" s="108">
        <f t="shared" si="124"/>
        <v>0</v>
      </c>
      <c r="T137" s="104">
        <f t="shared" si="73"/>
        <v>501</v>
      </c>
      <c r="U137" s="119"/>
    </row>
    <row r="138" spans="1:21" s="11" customFormat="1" ht="45" x14ac:dyDescent="0.3">
      <c r="A138" s="55">
        <v>121</v>
      </c>
      <c r="B138" s="23" t="s">
        <v>481</v>
      </c>
      <c r="C138" s="13" t="s">
        <v>111</v>
      </c>
      <c r="D138" s="13" t="s">
        <v>104</v>
      </c>
      <c r="E138" s="24" t="s">
        <v>27</v>
      </c>
      <c r="F138" s="24" t="s">
        <v>281</v>
      </c>
      <c r="G138" s="24">
        <v>1</v>
      </c>
      <c r="H138" s="24">
        <v>4</v>
      </c>
      <c r="I138" s="12">
        <f t="shared" si="65"/>
        <v>4</v>
      </c>
      <c r="J138" s="108">
        <f t="shared" ref="J138:S138" si="125">+$I$138*J6</f>
        <v>88</v>
      </c>
      <c r="K138" s="108">
        <f t="shared" si="125"/>
        <v>88</v>
      </c>
      <c r="L138" s="108">
        <f t="shared" si="125"/>
        <v>84</v>
      </c>
      <c r="M138" s="108">
        <f t="shared" si="125"/>
        <v>88</v>
      </c>
      <c r="N138" s="108">
        <f t="shared" si="125"/>
        <v>92</v>
      </c>
      <c r="O138" s="108">
        <f t="shared" si="125"/>
        <v>84</v>
      </c>
      <c r="P138" s="108">
        <f t="shared" si="125"/>
        <v>88</v>
      </c>
      <c r="Q138" s="108">
        <f t="shared" si="125"/>
        <v>56</v>
      </c>
      <c r="R138" s="108">
        <f t="shared" si="125"/>
        <v>0</v>
      </c>
      <c r="S138" s="108">
        <f t="shared" si="125"/>
        <v>0</v>
      </c>
      <c r="T138" s="104">
        <f t="shared" si="73"/>
        <v>668</v>
      </c>
      <c r="U138" s="119"/>
    </row>
    <row r="139" spans="1:21" s="11" customFormat="1" ht="30" x14ac:dyDescent="0.3">
      <c r="A139" s="55">
        <v>122</v>
      </c>
      <c r="B139" s="23" t="s">
        <v>481</v>
      </c>
      <c r="C139" s="13" t="s">
        <v>112</v>
      </c>
      <c r="D139" s="13" t="s">
        <v>267</v>
      </c>
      <c r="E139" s="24" t="s">
        <v>132</v>
      </c>
      <c r="F139" s="24" t="s">
        <v>293</v>
      </c>
      <c r="G139" s="24">
        <v>1</v>
      </c>
      <c r="H139" s="24">
        <v>5</v>
      </c>
      <c r="I139" s="12">
        <f t="shared" si="65"/>
        <v>5</v>
      </c>
      <c r="J139" s="108">
        <f t="shared" ref="J139:S139" si="126">+$I$139*J6</f>
        <v>110</v>
      </c>
      <c r="K139" s="108">
        <f t="shared" si="126"/>
        <v>110</v>
      </c>
      <c r="L139" s="108">
        <f t="shared" si="126"/>
        <v>105</v>
      </c>
      <c r="M139" s="108">
        <f t="shared" si="126"/>
        <v>110</v>
      </c>
      <c r="N139" s="108">
        <f t="shared" si="126"/>
        <v>115</v>
      </c>
      <c r="O139" s="108">
        <f t="shared" si="126"/>
        <v>105</v>
      </c>
      <c r="P139" s="108">
        <f t="shared" si="126"/>
        <v>110</v>
      </c>
      <c r="Q139" s="108">
        <f t="shared" si="126"/>
        <v>70</v>
      </c>
      <c r="R139" s="108">
        <f t="shared" si="126"/>
        <v>0</v>
      </c>
      <c r="S139" s="108">
        <f t="shared" si="126"/>
        <v>0</v>
      </c>
      <c r="T139" s="104">
        <f t="shared" si="73"/>
        <v>835</v>
      </c>
      <c r="U139" s="119"/>
    </row>
    <row r="140" spans="1:21" s="11" customFormat="1" ht="30.75" thickBot="1" x14ac:dyDescent="0.35">
      <c r="A140" s="56">
        <v>123</v>
      </c>
      <c r="B140" s="57" t="s">
        <v>481</v>
      </c>
      <c r="C140" s="66" t="s">
        <v>112</v>
      </c>
      <c r="D140" s="66" t="s">
        <v>267</v>
      </c>
      <c r="E140" s="60" t="s">
        <v>132</v>
      </c>
      <c r="F140" s="60" t="s">
        <v>294</v>
      </c>
      <c r="G140" s="60">
        <v>1</v>
      </c>
      <c r="H140" s="60">
        <v>3</v>
      </c>
      <c r="I140" s="61">
        <f t="shared" si="65"/>
        <v>3</v>
      </c>
      <c r="J140" s="106">
        <f t="shared" ref="J140:S140" si="127">+$I$140*J13</f>
        <v>12</v>
      </c>
      <c r="K140" s="106">
        <f t="shared" si="127"/>
        <v>12</v>
      </c>
      <c r="L140" s="106">
        <f t="shared" si="127"/>
        <v>15</v>
      </c>
      <c r="M140" s="106">
        <f t="shared" si="127"/>
        <v>12</v>
      </c>
      <c r="N140" s="106">
        <f t="shared" si="127"/>
        <v>12</v>
      </c>
      <c r="O140" s="106">
        <f t="shared" si="127"/>
        <v>15</v>
      </c>
      <c r="P140" s="106">
        <f t="shared" si="127"/>
        <v>12</v>
      </c>
      <c r="Q140" s="106">
        <f t="shared" si="127"/>
        <v>9</v>
      </c>
      <c r="R140" s="106">
        <f t="shared" si="127"/>
        <v>0</v>
      </c>
      <c r="S140" s="106">
        <f t="shared" si="127"/>
        <v>0</v>
      </c>
      <c r="T140" s="105">
        <f t="shared" si="73"/>
        <v>99</v>
      </c>
      <c r="U140" s="120"/>
    </row>
    <row r="141" spans="1:21" s="11" customFormat="1" ht="30" x14ac:dyDescent="0.3">
      <c r="A141" s="49">
        <v>124</v>
      </c>
      <c r="B141" s="63" t="s">
        <v>482</v>
      </c>
      <c r="C141" s="63" t="s">
        <v>482</v>
      </c>
      <c r="D141" s="51" t="s">
        <v>221</v>
      </c>
      <c r="E141" s="52" t="s">
        <v>25</v>
      </c>
      <c r="F141" s="53" t="s">
        <v>295</v>
      </c>
      <c r="G141" s="53">
        <v>2</v>
      </c>
      <c r="H141" s="54">
        <v>7</v>
      </c>
      <c r="I141" s="54">
        <f t="shared" si="65"/>
        <v>14</v>
      </c>
      <c r="J141" s="102">
        <f t="shared" ref="J141:S141" si="128">+$I$141*J6</f>
        <v>308</v>
      </c>
      <c r="K141" s="102">
        <f t="shared" si="128"/>
        <v>308</v>
      </c>
      <c r="L141" s="102">
        <f t="shared" si="128"/>
        <v>294</v>
      </c>
      <c r="M141" s="102">
        <f t="shared" si="128"/>
        <v>308</v>
      </c>
      <c r="N141" s="102">
        <f t="shared" si="128"/>
        <v>322</v>
      </c>
      <c r="O141" s="102">
        <f t="shared" si="128"/>
        <v>294</v>
      </c>
      <c r="P141" s="102">
        <f t="shared" si="128"/>
        <v>308</v>
      </c>
      <c r="Q141" s="102">
        <f t="shared" si="128"/>
        <v>196</v>
      </c>
      <c r="R141" s="102">
        <f t="shared" si="128"/>
        <v>0</v>
      </c>
      <c r="S141" s="102">
        <f t="shared" si="128"/>
        <v>0</v>
      </c>
      <c r="T141" s="102">
        <f t="shared" si="73"/>
        <v>2338</v>
      </c>
      <c r="U141" s="122">
        <f>SUM(T141:T145)</f>
        <v>4676</v>
      </c>
    </row>
    <row r="142" spans="1:21" s="11" customFormat="1" ht="30" x14ac:dyDescent="0.3">
      <c r="A142" s="55">
        <v>125</v>
      </c>
      <c r="B142" s="13" t="s">
        <v>482</v>
      </c>
      <c r="C142" s="13" t="s">
        <v>482</v>
      </c>
      <c r="D142" s="19" t="s">
        <v>134</v>
      </c>
      <c r="E142" s="14" t="s">
        <v>25</v>
      </c>
      <c r="F142" s="24" t="s">
        <v>289</v>
      </c>
      <c r="G142" s="14">
        <v>1</v>
      </c>
      <c r="H142" s="14">
        <v>4</v>
      </c>
      <c r="I142" s="12">
        <f t="shared" si="65"/>
        <v>4</v>
      </c>
      <c r="J142" s="104">
        <f t="shared" ref="J142:S142" si="129">+$I$142*J6</f>
        <v>88</v>
      </c>
      <c r="K142" s="104">
        <f t="shared" si="129"/>
        <v>88</v>
      </c>
      <c r="L142" s="104">
        <f t="shared" si="129"/>
        <v>84</v>
      </c>
      <c r="M142" s="104">
        <f t="shared" si="129"/>
        <v>88</v>
      </c>
      <c r="N142" s="104">
        <f t="shared" si="129"/>
        <v>92</v>
      </c>
      <c r="O142" s="104">
        <f t="shared" si="129"/>
        <v>84</v>
      </c>
      <c r="P142" s="104">
        <f t="shared" si="129"/>
        <v>88</v>
      </c>
      <c r="Q142" s="104">
        <f t="shared" si="129"/>
        <v>56</v>
      </c>
      <c r="R142" s="104">
        <f t="shared" si="129"/>
        <v>0</v>
      </c>
      <c r="S142" s="104">
        <f t="shared" si="129"/>
        <v>0</v>
      </c>
      <c r="T142" s="104">
        <f t="shared" si="73"/>
        <v>668</v>
      </c>
      <c r="U142" s="123"/>
    </row>
    <row r="143" spans="1:21" s="11" customFormat="1" ht="45" x14ac:dyDescent="0.3">
      <c r="A143" s="55">
        <v>126</v>
      </c>
      <c r="B143" s="13" t="s">
        <v>482</v>
      </c>
      <c r="C143" s="13" t="s">
        <v>482</v>
      </c>
      <c r="D143" s="19" t="s">
        <v>135</v>
      </c>
      <c r="E143" s="14" t="s">
        <v>25</v>
      </c>
      <c r="F143" s="24" t="s">
        <v>289</v>
      </c>
      <c r="G143" s="14">
        <v>1</v>
      </c>
      <c r="H143" s="14">
        <v>4</v>
      </c>
      <c r="I143" s="12">
        <f t="shared" ref="I143:I206" si="130">+H143*G143</f>
        <v>4</v>
      </c>
      <c r="J143" s="104">
        <f t="shared" ref="J143:S143" si="131">+$I$143*J6</f>
        <v>88</v>
      </c>
      <c r="K143" s="104">
        <f t="shared" si="131"/>
        <v>88</v>
      </c>
      <c r="L143" s="104">
        <f t="shared" si="131"/>
        <v>84</v>
      </c>
      <c r="M143" s="104">
        <f t="shared" si="131"/>
        <v>88</v>
      </c>
      <c r="N143" s="104">
        <f t="shared" si="131"/>
        <v>92</v>
      </c>
      <c r="O143" s="104">
        <f t="shared" si="131"/>
        <v>84</v>
      </c>
      <c r="P143" s="104">
        <f t="shared" si="131"/>
        <v>88</v>
      </c>
      <c r="Q143" s="104">
        <f t="shared" si="131"/>
        <v>56</v>
      </c>
      <c r="R143" s="104">
        <f t="shared" si="131"/>
        <v>0</v>
      </c>
      <c r="S143" s="104">
        <f t="shared" si="131"/>
        <v>0</v>
      </c>
      <c r="T143" s="104">
        <f t="shared" si="73"/>
        <v>668</v>
      </c>
      <c r="U143" s="123"/>
    </row>
    <row r="144" spans="1:21" s="11" customFormat="1" ht="30" x14ac:dyDescent="0.3">
      <c r="A144" s="55">
        <v>127</v>
      </c>
      <c r="B144" s="13" t="s">
        <v>482</v>
      </c>
      <c r="C144" s="13" t="s">
        <v>482</v>
      </c>
      <c r="D144" s="19" t="s">
        <v>136</v>
      </c>
      <c r="E144" s="14" t="s">
        <v>28</v>
      </c>
      <c r="F144" s="24" t="s">
        <v>296</v>
      </c>
      <c r="G144" s="14">
        <v>1</v>
      </c>
      <c r="H144" s="14">
        <v>4</v>
      </c>
      <c r="I144" s="12">
        <f t="shared" si="130"/>
        <v>4</v>
      </c>
      <c r="J144" s="104">
        <f t="shared" ref="J144:S144" si="132">+$I$144*J6</f>
        <v>88</v>
      </c>
      <c r="K144" s="104">
        <f t="shared" si="132"/>
        <v>88</v>
      </c>
      <c r="L144" s="104">
        <f t="shared" si="132"/>
        <v>84</v>
      </c>
      <c r="M144" s="104">
        <f t="shared" si="132"/>
        <v>88</v>
      </c>
      <c r="N144" s="104">
        <f t="shared" si="132"/>
        <v>92</v>
      </c>
      <c r="O144" s="104">
        <f t="shared" si="132"/>
        <v>84</v>
      </c>
      <c r="P144" s="104">
        <f t="shared" si="132"/>
        <v>88</v>
      </c>
      <c r="Q144" s="104">
        <f t="shared" si="132"/>
        <v>56</v>
      </c>
      <c r="R144" s="104">
        <f t="shared" si="132"/>
        <v>0</v>
      </c>
      <c r="S144" s="104">
        <f t="shared" si="132"/>
        <v>0</v>
      </c>
      <c r="T144" s="104">
        <f t="shared" si="73"/>
        <v>668</v>
      </c>
      <c r="U144" s="123"/>
    </row>
    <row r="145" spans="1:23" s="11" customFormat="1" ht="30.75" thickBot="1" x14ac:dyDescent="0.35">
      <c r="A145" s="56">
        <v>128</v>
      </c>
      <c r="B145" s="66" t="s">
        <v>482</v>
      </c>
      <c r="C145" s="66" t="s">
        <v>482</v>
      </c>
      <c r="D145" s="58" t="s">
        <v>137</v>
      </c>
      <c r="E145" s="59" t="s">
        <v>27</v>
      </c>
      <c r="F145" s="60" t="s">
        <v>220</v>
      </c>
      <c r="G145" s="59">
        <v>1</v>
      </c>
      <c r="H145" s="59">
        <v>2</v>
      </c>
      <c r="I145" s="61">
        <f t="shared" si="130"/>
        <v>2</v>
      </c>
      <c r="J145" s="105">
        <f t="shared" ref="J145:S145" si="133">+$I$145*J6</f>
        <v>44</v>
      </c>
      <c r="K145" s="105">
        <f t="shared" si="133"/>
        <v>44</v>
      </c>
      <c r="L145" s="105">
        <f t="shared" si="133"/>
        <v>42</v>
      </c>
      <c r="M145" s="105">
        <f t="shared" si="133"/>
        <v>44</v>
      </c>
      <c r="N145" s="105">
        <f t="shared" si="133"/>
        <v>46</v>
      </c>
      <c r="O145" s="105">
        <f t="shared" si="133"/>
        <v>42</v>
      </c>
      <c r="P145" s="105">
        <f t="shared" si="133"/>
        <v>44</v>
      </c>
      <c r="Q145" s="105">
        <f t="shared" si="133"/>
        <v>28</v>
      </c>
      <c r="R145" s="105">
        <f t="shared" si="133"/>
        <v>0</v>
      </c>
      <c r="S145" s="105">
        <f t="shared" si="133"/>
        <v>0</v>
      </c>
      <c r="T145" s="105">
        <f t="shared" si="73"/>
        <v>334</v>
      </c>
      <c r="U145" s="124"/>
    </row>
    <row r="146" spans="1:23" s="11" customFormat="1" ht="45.75" thickBot="1" x14ac:dyDescent="0.35">
      <c r="A146" s="72">
        <v>129</v>
      </c>
      <c r="B146" s="73" t="s">
        <v>139</v>
      </c>
      <c r="C146" s="74" t="s">
        <v>427</v>
      </c>
      <c r="D146" s="75" t="s">
        <v>104</v>
      </c>
      <c r="E146" s="76" t="s">
        <v>138</v>
      </c>
      <c r="F146" s="92" t="s">
        <v>297</v>
      </c>
      <c r="G146" s="92">
        <v>1</v>
      </c>
      <c r="H146" s="93">
        <v>8</v>
      </c>
      <c r="I146" s="93">
        <f t="shared" si="130"/>
        <v>8</v>
      </c>
      <c r="J146" s="109">
        <f t="shared" ref="J146:S146" si="134">+$I$146*J6</f>
        <v>176</v>
      </c>
      <c r="K146" s="109">
        <f t="shared" si="134"/>
        <v>176</v>
      </c>
      <c r="L146" s="109">
        <f t="shared" si="134"/>
        <v>168</v>
      </c>
      <c r="M146" s="109">
        <f t="shared" si="134"/>
        <v>176</v>
      </c>
      <c r="N146" s="109">
        <f t="shared" si="134"/>
        <v>184</v>
      </c>
      <c r="O146" s="109">
        <f t="shared" si="134"/>
        <v>168</v>
      </c>
      <c r="P146" s="109">
        <f t="shared" si="134"/>
        <v>176</v>
      </c>
      <c r="Q146" s="109">
        <f t="shared" si="134"/>
        <v>112</v>
      </c>
      <c r="R146" s="109">
        <f t="shared" si="134"/>
        <v>0</v>
      </c>
      <c r="S146" s="109">
        <f t="shared" si="134"/>
        <v>0</v>
      </c>
      <c r="T146" s="109">
        <f t="shared" si="73"/>
        <v>1336</v>
      </c>
      <c r="U146" s="110">
        <f>SUM(T146:T146)</f>
        <v>1336</v>
      </c>
    </row>
    <row r="147" spans="1:23" s="11" customFormat="1" ht="30" x14ac:dyDescent="0.3">
      <c r="A147" s="49">
        <v>130</v>
      </c>
      <c r="B147" s="77" t="s">
        <v>423</v>
      </c>
      <c r="C147" s="51" t="s">
        <v>424</v>
      </c>
      <c r="D147" s="51" t="s">
        <v>425</v>
      </c>
      <c r="E147" s="52" t="s">
        <v>25</v>
      </c>
      <c r="F147" s="87" t="s">
        <v>277</v>
      </c>
      <c r="G147" s="88">
        <v>1</v>
      </c>
      <c r="H147" s="89">
        <v>8</v>
      </c>
      <c r="I147" s="54">
        <f t="shared" si="130"/>
        <v>8</v>
      </c>
      <c r="J147" s="102">
        <f t="shared" ref="J147:S147" si="135">+$I$147*J6</f>
        <v>176</v>
      </c>
      <c r="K147" s="102">
        <f t="shared" si="135"/>
        <v>176</v>
      </c>
      <c r="L147" s="102">
        <f t="shared" si="135"/>
        <v>168</v>
      </c>
      <c r="M147" s="102">
        <f t="shared" si="135"/>
        <v>176</v>
      </c>
      <c r="N147" s="102">
        <f t="shared" si="135"/>
        <v>184</v>
      </c>
      <c r="O147" s="102">
        <f t="shared" si="135"/>
        <v>168</v>
      </c>
      <c r="P147" s="102">
        <f t="shared" si="135"/>
        <v>176</v>
      </c>
      <c r="Q147" s="102">
        <f t="shared" si="135"/>
        <v>112</v>
      </c>
      <c r="R147" s="102">
        <f t="shared" si="135"/>
        <v>0</v>
      </c>
      <c r="S147" s="102">
        <f t="shared" si="135"/>
        <v>0</v>
      </c>
      <c r="T147" s="102">
        <f t="shared" si="73"/>
        <v>1336</v>
      </c>
      <c r="U147" s="118">
        <f>SUM(T147:T148)</f>
        <v>2672</v>
      </c>
      <c r="W147" s="15"/>
    </row>
    <row r="148" spans="1:23" s="11" customFormat="1" ht="30.75" thickBot="1" x14ac:dyDescent="0.35">
      <c r="A148" s="56">
        <v>131</v>
      </c>
      <c r="B148" s="78" t="s">
        <v>423</v>
      </c>
      <c r="C148" s="58" t="s">
        <v>426</v>
      </c>
      <c r="D148" s="58" t="s">
        <v>425</v>
      </c>
      <c r="E148" s="59" t="s">
        <v>25</v>
      </c>
      <c r="F148" s="94" t="s">
        <v>277</v>
      </c>
      <c r="G148" s="95">
        <v>1</v>
      </c>
      <c r="H148" s="95">
        <v>8</v>
      </c>
      <c r="I148" s="61">
        <f t="shared" si="130"/>
        <v>8</v>
      </c>
      <c r="J148" s="105">
        <f t="shared" ref="J148:S148" si="136">+$I$148*J6</f>
        <v>176</v>
      </c>
      <c r="K148" s="105">
        <f t="shared" si="136"/>
        <v>176</v>
      </c>
      <c r="L148" s="105">
        <f t="shared" si="136"/>
        <v>168</v>
      </c>
      <c r="M148" s="105">
        <f t="shared" si="136"/>
        <v>176</v>
      </c>
      <c r="N148" s="105">
        <f t="shared" si="136"/>
        <v>184</v>
      </c>
      <c r="O148" s="105">
        <f t="shared" si="136"/>
        <v>168</v>
      </c>
      <c r="P148" s="105">
        <f t="shared" si="136"/>
        <v>176</v>
      </c>
      <c r="Q148" s="105">
        <f t="shared" si="136"/>
        <v>112</v>
      </c>
      <c r="R148" s="105">
        <f t="shared" si="136"/>
        <v>0</v>
      </c>
      <c r="S148" s="105">
        <f t="shared" si="136"/>
        <v>0</v>
      </c>
      <c r="T148" s="105">
        <f t="shared" si="73"/>
        <v>1336</v>
      </c>
      <c r="U148" s="120"/>
    </row>
    <row r="149" spans="1:23" s="11" customFormat="1" ht="30" x14ac:dyDescent="0.3">
      <c r="A149" s="49">
        <v>132</v>
      </c>
      <c r="B149" s="70" t="s">
        <v>45</v>
      </c>
      <c r="C149" s="51" t="s">
        <v>483</v>
      </c>
      <c r="D149" s="51" t="s">
        <v>29</v>
      </c>
      <c r="E149" s="52" t="s">
        <v>25</v>
      </c>
      <c r="F149" s="52" t="s">
        <v>178</v>
      </c>
      <c r="G149" s="52">
        <v>2</v>
      </c>
      <c r="H149" s="52">
        <v>8</v>
      </c>
      <c r="I149" s="54">
        <f t="shared" si="130"/>
        <v>16</v>
      </c>
      <c r="J149" s="111">
        <f t="shared" ref="J149:S149" si="137">+$I$149*J6</f>
        <v>352</v>
      </c>
      <c r="K149" s="111">
        <f t="shared" si="137"/>
        <v>352</v>
      </c>
      <c r="L149" s="111">
        <f t="shared" si="137"/>
        <v>336</v>
      </c>
      <c r="M149" s="111">
        <f t="shared" si="137"/>
        <v>352</v>
      </c>
      <c r="N149" s="111">
        <f t="shared" si="137"/>
        <v>368</v>
      </c>
      <c r="O149" s="111">
        <f t="shared" si="137"/>
        <v>336</v>
      </c>
      <c r="P149" s="111">
        <f t="shared" si="137"/>
        <v>352</v>
      </c>
      <c r="Q149" s="111">
        <f t="shared" si="137"/>
        <v>224</v>
      </c>
      <c r="R149" s="111">
        <f t="shared" si="137"/>
        <v>0</v>
      </c>
      <c r="S149" s="111">
        <f t="shared" si="137"/>
        <v>0</v>
      </c>
      <c r="T149" s="102">
        <f t="shared" ref="T149:T212" si="138">SUM(J149:S149)</f>
        <v>2672</v>
      </c>
      <c r="U149" s="118">
        <f>SUM(T149:T160)</f>
        <v>10152</v>
      </c>
    </row>
    <row r="150" spans="1:23" s="11" customFormat="1" ht="30" x14ac:dyDescent="0.3">
      <c r="A150" s="55">
        <v>133</v>
      </c>
      <c r="B150" s="26" t="s">
        <v>45</v>
      </c>
      <c r="C150" s="19" t="s">
        <v>483</v>
      </c>
      <c r="D150" s="19" t="s">
        <v>30</v>
      </c>
      <c r="E150" s="14" t="s">
        <v>25</v>
      </c>
      <c r="F150" s="14" t="s">
        <v>289</v>
      </c>
      <c r="G150" s="14">
        <v>1</v>
      </c>
      <c r="H150" s="14">
        <v>4</v>
      </c>
      <c r="I150" s="12">
        <f t="shared" si="130"/>
        <v>4</v>
      </c>
      <c r="J150" s="112">
        <f t="shared" ref="J150:S150" si="139">+$I$150*J6</f>
        <v>88</v>
      </c>
      <c r="K150" s="112">
        <f t="shared" si="139"/>
        <v>88</v>
      </c>
      <c r="L150" s="112">
        <f t="shared" si="139"/>
        <v>84</v>
      </c>
      <c r="M150" s="112">
        <f t="shared" si="139"/>
        <v>88</v>
      </c>
      <c r="N150" s="112">
        <f t="shared" si="139"/>
        <v>92</v>
      </c>
      <c r="O150" s="112">
        <f t="shared" si="139"/>
        <v>84</v>
      </c>
      <c r="P150" s="112">
        <f t="shared" si="139"/>
        <v>88</v>
      </c>
      <c r="Q150" s="112">
        <f t="shared" si="139"/>
        <v>56</v>
      </c>
      <c r="R150" s="112">
        <f t="shared" si="139"/>
        <v>0</v>
      </c>
      <c r="S150" s="112">
        <f t="shared" si="139"/>
        <v>0</v>
      </c>
      <c r="T150" s="104">
        <f t="shared" si="138"/>
        <v>668</v>
      </c>
      <c r="U150" s="119"/>
    </row>
    <row r="151" spans="1:23" s="11" customFormat="1" ht="30" x14ac:dyDescent="0.3">
      <c r="A151" s="55">
        <v>134</v>
      </c>
      <c r="B151" s="26" t="s">
        <v>45</v>
      </c>
      <c r="C151" s="19" t="s">
        <v>31</v>
      </c>
      <c r="D151" s="19" t="s">
        <v>32</v>
      </c>
      <c r="E151" s="14" t="s">
        <v>25</v>
      </c>
      <c r="F151" s="14" t="s">
        <v>281</v>
      </c>
      <c r="G151" s="14">
        <v>1</v>
      </c>
      <c r="H151" s="14">
        <v>4</v>
      </c>
      <c r="I151" s="12">
        <f t="shared" si="130"/>
        <v>4</v>
      </c>
      <c r="J151" s="112">
        <f t="shared" ref="J151:S151" si="140">+$I$151*J6</f>
        <v>88</v>
      </c>
      <c r="K151" s="112">
        <f t="shared" si="140"/>
        <v>88</v>
      </c>
      <c r="L151" s="112">
        <f t="shared" si="140"/>
        <v>84</v>
      </c>
      <c r="M151" s="112">
        <f t="shared" si="140"/>
        <v>88</v>
      </c>
      <c r="N151" s="112">
        <f t="shared" si="140"/>
        <v>92</v>
      </c>
      <c r="O151" s="112">
        <f t="shared" si="140"/>
        <v>84</v>
      </c>
      <c r="P151" s="112">
        <f t="shared" si="140"/>
        <v>88</v>
      </c>
      <c r="Q151" s="112">
        <f t="shared" si="140"/>
        <v>56</v>
      </c>
      <c r="R151" s="112">
        <f t="shared" si="140"/>
        <v>0</v>
      </c>
      <c r="S151" s="112">
        <f t="shared" si="140"/>
        <v>0</v>
      </c>
      <c r="T151" s="104">
        <f t="shared" si="138"/>
        <v>668</v>
      </c>
      <c r="U151" s="119"/>
    </row>
    <row r="152" spans="1:23" s="11" customFormat="1" ht="30" x14ac:dyDescent="0.3">
      <c r="A152" s="55">
        <v>135</v>
      </c>
      <c r="B152" s="26" t="s">
        <v>45</v>
      </c>
      <c r="C152" s="19" t="s">
        <v>33</v>
      </c>
      <c r="D152" s="19" t="s">
        <v>428</v>
      </c>
      <c r="E152" s="14" t="s">
        <v>25</v>
      </c>
      <c r="F152" s="14" t="s">
        <v>281</v>
      </c>
      <c r="G152" s="14">
        <v>1</v>
      </c>
      <c r="H152" s="14">
        <v>4</v>
      </c>
      <c r="I152" s="12">
        <f t="shared" si="130"/>
        <v>4</v>
      </c>
      <c r="J152" s="112">
        <f t="shared" ref="J152:S152" si="141">+$I$152*J6</f>
        <v>88</v>
      </c>
      <c r="K152" s="112">
        <f t="shared" si="141"/>
        <v>88</v>
      </c>
      <c r="L152" s="112">
        <f t="shared" si="141"/>
        <v>84</v>
      </c>
      <c r="M152" s="112">
        <f t="shared" si="141"/>
        <v>88</v>
      </c>
      <c r="N152" s="112">
        <f t="shared" si="141"/>
        <v>92</v>
      </c>
      <c r="O152" s="112">
        <f t="shared" si="141"/>
        <v>84</v>
      </c>
      <c r="P152" s="112">
        <f t="shared" si="141"/>
        <v>88</v>
      </c>
      <c r="Q152" s="112">
        <f t="shared" si="141"/>
        <v>56</v>
      </c>
      <c r="R152" s="112">
        <f t="shared" si="141"/>
        <v>0</v>
      </c>
      <c r="S152" s="112">
        <f t="shared" si="141"/>
        <v>0</v>
      </c>
      <c r="T152" s="104">
        <f t="shared" si="138"/>
        <v>668</v>
      </c>
      <c r="U152" s="119"/>
    </row>
    <row r="153" spans="1:23" s="11" customFormat="1" ht="30" x14ac:dyDescent="0.3">
      <c r="A153" s="55">
        <v>136</v>
      </c>
      <c r="B153" s="26" t="s">
        <v>45</v>
      </c>
      <c r="C153" s="19" t="s">
        <v>34</v>
      </c>
      <c r="D153" s="19" t="s">
        <v>35</v>
      </c>
      <c r="E153" s="14" t="s">
        <v>25</v>
      </c>
      <c r="F153" s="14" t="s">
        <v>281</v>
      </c>
      <c r="G153" s="14">
        <v>1</v>
      </c>
      <c r="H153" s="14">
        <v>4</v>
      </c>
      <c r="I153" s="12">
        <f t="shared" si="130"/>
        <v>4</v>
      </c>
      <c r="J153" s="112">
        <f t="shared" ref="J153:S153" si="142">+$I$153*J6</f>
        <v>88</v>
      </c>
      <c r="K153" s="112">
        <f t="shared" si="142"/>
        <v>88</v>
      </c>
      <c r="L153" s="112">
        <f t="shared" si="142"/>
        <v>84</v>
      </c>
      <c r="M153" s="112">
        <f t="shared" si="142"/>
        <v>88</v>
      </c>
      <c r="N153" s="112">
        <f t="shared" si="142"/>
        <v>92</v>
      </c>
      <c r="O153" s="112">
        <f t="shared" si="142"/>
        <v>84</v>
      </c>
      <c r="P153" s="112">
        <f t="shared" si="142"/>
        <v>88</v>
      </c>
      <c r="Q153" s="112">
        <f t="shared" si="142"/>
        <v>56</v>
      </c>
      <c r="R153" s="112">
        <f t="shared" si="142"/>
        <v>0</v>
      </c>
      <c r="S153" s="112">
        <f t="shared" si="142"/>
        <v>0</v>
      </c>
      <c r="T153" s="104">
        <f t="shared" si="138"/>
        <v>668</v>
      </c>
      <c r="U153" s="119"/>
    </row>
    <row r="154" spans="1:23" s="11" customFormat="1" ht="30" x14ac:dyDescent="0.3">
      <c r="A154" s="55">
        <v>137</v>
      </c>
      <c r="B154" s="26" t="s">
        <v>45</v>
      </c>
      <c r="C154" s="19" t="s">
        <v>34</v>
      </c>
      <c r="D154" s="19" t="s">
        <v>36</v>
      </c>
      <c r="E154" s="24" t="s">
        <v>132</v>
      </c>
      <c r="F154" s="14" t="s">
        <v>281</v>
      </c>
      <c r="G154" s="14">
        <v>1</v>
      </c>
      <c r="H154" s="14">
        <v>4</v>
      </c>
      <c r="I154" s="12">
        <f t="shared" si="130"/>
        <v>4</v>
      </c>
      <c r="J154" s="112">
        <f t="shared" ref="J154:S154" si="143">+$I$154*J6</f>
        <v>88</v>
      </c>
      <c r="K154" s="112">
        <f t="shared" si="143"/>
        <v>88</v>
      </c>
      <c r="L154" s="112">
        <f t="shared" si="143"/>
        <v>84</v>
      </c>
      <c r="M154" s="112">
        <f t="shared" si="143"/>
        <v>88</v>
      </c>
      <c r="N154" s="112">
        <f t="shared" si="143"/>
        <v>92</v>
      </c>
      <c r="O154" s="112">
        <f t="shared" si="143"/>
        <v>84</v>
      </c>
      <c r="P154" s="112">
        <f t="shared" si="143"/>
        <v>88</v>
      </c>
      <c r="Q154" s="112">
        <f t="shared" si="143"/>
        <v>56</v>
      </c>
      <c r="R154" s="112">
        <f t="shared" si="143"/>
        <v>0</v>
      </c>
      <c r="S154" s="112">
        <f t="shared" si="143"/>
        <v>0</v>
      </c>
      <c r="T154" s="104">
        <f t="shared" si="138"/>
        <v>668</v>
      </c>
      <c r="U154" s="119"/>
    </row>
    <row r="155" spans="1:23" s="11" customFormat="1" ht="45" x14ac:dyDescent="0.3">
      <c r="A155" s="55">
        <v>138</v>
      </c>
      <c r="B155" s="26" t="s">
        <v>45</v>
      </c>
      <c r="C155" s="19" t="s">
        <v>37</v>
      </c>
      <c r="D155" s="19" t="s">
        <v>38</v>
      </c>
      <c r="E155" s="14" t="s">
        <v>39</v>
      </c>
      <c r="F155" s="14" t="s">
        <v>265</v>
      </c>
      <c r="G155" s="14">
        <v>1</v>
      </c>
      <c r="H155" s="14">
        <v>8</v>
      </c>
      <c r="I155" s="12">
        <f t="shared" si="130"/>
        <v>8</v>
      </c>
      <c r="J155" s="112">
        <f t="shared" ref="J155:S155" si="144">+$I$155*J6</f>
        <v>176</v>
      </c>
      <c r="K155" s="112">
        <f t="shared" si="144"/>
        <v>176</v>
      </c>
      <c r="L155" s="112">
        <f t="shared" si="144"/>
        <v>168</v>
      </c>
      <c r="M155" s="112">
        <f t="shared" si="144"/>
        <v>176</v>
      </c>
      <c r="N155" s="112">
        <f t="shared" si="144"/>
        <v>184</v>
      </c>
      <c r="O155" s="112">
        <f t="shared" si="144"/>
        <v>168</v>
      </c>
      <c r="P155" s="112">
        <f t="shared" si="144"/>
        <v>176</v>
      </c>
      <c r="Q155" s="112">
        <f t="shared" si="144"/>
        <v>112</v>
      </c>
      <c r="R155" s="112">
        <f t="shared" si="144"/>
        <v>0</v>
      </c>
      <c r="S155" s="112">
        <f t="shared" si="144"/>
        <v>0</v>
      </c>
      <c r="T155" s="104">
        <f t="shared" si="138"/>
        <v>1336</v>
      </c>
      <c r="U155" s="119"/>
    </row>
    <row r="156" spans="1:23" s="11" customFormat="1" ht="45" x14ac:dyDescent="0.3">
      <c r="A156" s="55">
        <v>139</v>
      </c>
      <c r="B156" s="26" t="s">
        <v>45</v>
      </c>
      <c r="C156" s="19" t="s">
        <v>40</v>
      </c>
      <c r="D156" s="19" t="s">
        <v>41</v>
      </c>
      <c r="E156" s="14" t="s">
        <v>42</v>
      </c>
      <c r="F156" s="14" t="s">
        <v>344</v>
      </c>
      <c r="G156" s="14">
        <v>1</v>
      </c>
      <c r="H156" s="14">
        <v>4</v>
      </c>
      <c r="I156" s="12">
        <f t="shared" si="130"/>
        <v>4</v>
      </c>
      <c r="J156" s="112">
        <f t="shared" ref="J156:S156" si="145">+$I$156*J8</f>
        <v>52</v>
      </c>
      <c r="K156" s="112">
        <f t="shared" si="145"/>
        <v>52</v>
      </c>
      <c r="L156" s="112">
        <f t="shared" si="145"/>
        <v>52</v>
      </c>
      <c r="M156" s="112">
        <f t="shared" si="145"/>
        <v>52</v>
      </c>
      <c r="N156" s="112">
        <f t="shared" si="145"/>
        <v>56</v>
      </c>
      <c r="O156" s="112">
        <f t="shared" si="145"/>
        <v>52</v>
      </c>
      <c r="P156" s="112">
        <f t="shared" si="145"/>
        <v>52</v>
      </c>
      <c r="Q156" s="112">
        <f t="shared" si="145"/>
        <v>32</v>
      </c>
      <c r="R156" s="112">
        <f t="shared" si="145"/>
        <v>0</v>
      </c>
      <c r="S156" s="112">
        <f t="shared" si="145"/>
        <v>0</v>
      </c>
      <c r="T156" s="104">
        <f t="shared" si="138"/>
        <v>400</v>
      </c>
      <c r="U156" s="119"/>
    </row>
    <row r="157" spans="1:23" s="11" customFormat="1" ht="45" customHeight="1" x14ac:dyDescent="0.3">
      <c r="A157" s="55">
        <v>140</v>
      </c>
      <c r="B157" s="26" t="s">
        <v>45</v>
      </c>
      <c r="C157" s="19" t="s">
        <v>483</v>
      </c>
      <c r="D157" s="19" t="s">
        <v>394</v>
      </c>
      <c r="E157" s="14" t="s">
        <v>207</v>
      </c>
      <c r="F157" s="14" t="s">
        <v>281</v>
      </c>
      <c r="G157" s="14">
        <v>1</v>
      </c>
      <c r="H157" s="14">
        <v>4</v>
      </c>
      <c r="I157" s="12">
        <f t="shared" si="130"/>
        <v>4</v>
      </c>
      <c r="J157" s="112">
        <f t="shared" ref="J157:S157" si="146">+$I$157*J6</f>
        <v>88</v>
      </c>
      <c r="K157" s="112">
        <f t="shared" si="146"/>
        <v>88</v>
      </c>
      <c r="L157" s="112">
        <f t="shared" si="146"/>
        <v>84</v>
      </c>
      <c r="M157" s="112">
        <f t="shared" si="146"/>
        <v>88</v>
      </c>
      <c r="N157" s="112">
        <f t="shared" si="146"/>
        <v>92</v>
      </c>
      <c r="O157" s="112">
        <f t="shared" si="146"/>
        <v>84</v>
      </c>
      <c r="P157" s="112">
        <f t="shared" si="146"/>
        <v>88</v>
      </c>
      <c r="Q157" s="112">
        <f t="shared" si="146"/>
        <v>56</v>
      </c>
      <c r="R157" s="112">
        <f t="shared" si="146"/>
        <v>0</v>
      </c>
      <c r="S157" s="112">
        <f t="shared" si="146"/>
        <v>0</v>
      </c>
      <c r="T157" s="104">
        <f t="shared" si="138"/>
        <v>668</v>
      </c>
      <c r="U157" s="119"/>
    </row>
    <row r="158" spans="1:23" s="11" customFormat="1" ht="45" x14ac:dyDescent="0.3">
      <c r="A158" s="55">
        <v>141</v>
      </c>
      <c r="B158" s="26" t="s">
        <v>45</v>
      </c>
      <c r="C158" s="19" t="s">
        <v>484</v>
      </c>
      <c r="D158" s="19" t="s">
        <v>43</v>
      </c>
      <c r="E158" s="14" t="s">
        <v>44</v>
      </c>
      <c r="F158" s="14" t="s">
        <v>281</v>
      </c>
      <c r="G158" s="14">
        <v>1</v>
      </c>
      <c r="H158" s="14">
        <v>4</v>
      </c>
      <c r="I158" s="12">
        <f t="shared" si="130"/>
        <v>4</v>
      </c>
      <c r="J158" s="112">
        <f t="shared" ref="J158:S158" si="147">+$I$158*J6</f>
        <v>88</v>
      </c>
      <c r="K158" s="112">
        <f t="shared" si="147"/>
        <v>88</v>
      </c>
      <c r="L158" s="112">
        <f t="shared" si="147"/>
        <v>84</v>
      </c>
      <c r="M158" s="112">
        <f t="shared" si="147"/>
        <v>88</v>
      </c>
      <c r="N158" s="112">
        <f t="shared" si="147"/>
        <v>92</v>
      </c>
      <c r="O158" s="112">
        <f t="shared" si="147"/>
        <v>84</v>
      </c>
      <c r="P158" s="112">
        <f t="shared" si="147"/>
        <v>88</v>
      </c>
      <c r="Q158" s="112">
        <f t="shared" si="147"/>
        <v>56</v>
      </c>
      <c r="R158" s="112">
        <f t="shared" si="147"/>
        <v>0</v>
      </c>
      <c r="S158" s="112">
        <f t="shared" si="147"/>
        <v>0</v>
      </c>
      <c r="T158" s="104">
        <f t="shared" si="138"/>
        <v>668</v>
      </c>
      <c r="U158" s="119"/>
    </row>
    <row r="159" spans="1:23" s="11" customFormat="1" ht="30" x14ac:dyDescent="0.3">
      <c r="A159" s="55">
        <v>142</v>
      </c>
      <c r="B159" s="26" t="s">
        <v>45</v>
      </c>
      <c r="C159" s="19" t="s">
        <v>485</v>
      </c>
      <c r="D159" s="19" t="s">
        <v>430</v>
      </c>
      <c r="E159" s="14" t="s">
        <v>169</v>
      </c>
      <c r="F159" s="14" t="s">
        <v>281</v>
      </c>
      <c r="G159" s="14">
        <v>1</v>
      </c>
      <c r="H159" s="14">
        <v>4</v>
      </c>
      <c r="I159" s="12">
        <f t="shared" si="130"/>
        <v>4</v>
      </c>
      <c r="J159" s="112">
        <f t="shared" ref="J159:S159" si="148">+$I$159*J6</f>
        <v>88</v>
      </c>
      <c r="K159" s="112">
        <f t="shared" si="148"/>
        <v>88</v>
      </c>
      <c r="L159" s="112">
        <f t="shared" si="148"/>
        <v>84</v>
      </c>
      <c r="M159" s="112">
        <f t="shared" si="148"/>
        <v>88</v>
      </c>
      <c r="N159" s="112">
        <f t="shared" si="148"/>
        <v>92</v>
      </c>
      <c r="O159" s="112">
        <f t="shared" si="148"/>
        <v>84</v>
      </c>
      <c r="P159" s="112">
        <f t="shared" si="148"/>
        <v>88</v>
      </c>
      <c r="Q159" s="112">
        <f t="shared" si="148"/>
        <v>56</v>
      </c>
      <c r="R159" s="112">
        <f t="shared" si="148"/>
        <v>0</v>
      </c>
      <c r="S159" s="112">
        <f t="shared" si="148"/>
        <v>0</v>
      </c>
      <c r="T159" s="104">
        <f t="shared" si="138"/>
        <v>668</v>
      </c>
      <c r="U159" s="119"/>
    </row>
    <row r="160" spans="1:23" s="11" customFormat="1" ht="45.75" thickBot="1" x14ac:dyDescent="0.35">
      <c r="A160" s="56">
        <v>143</v>
      </c>
      <c r="B160" s="71" t="s">
        <v>45</v>
      </c>
      <c r="C160" s="58" t="s">
        <v>486</v>
      </c>
      <c r="D160" s="58" t="s">
        <v>429</v>
      </c>
      <c r="E160" s="59" t="s">
        <v>27</v>
      </c>
      <c r="F160" s="59" t="s">
        <v>344</v>
      </c>
      <c r="G160" s="59">
        <v>1</v>
      </c>
      <c r="H160" s="59">
        <v>4</v>
      </c>
      <c r="I160" s="61">
        <f t="shared" si="130"/>
        <v>4</v>
      </c>
      <c r="J160" s="113">
        <f t="shared" ref="J160:S160" si="149">+$I$160*J8</f>
        <v>52</v>
      </c>
      <c r="K160" s="113">
        <f t="shared" si="149"/>
        <v>52</v>
      </c>
      <c r="L160" s="113">
        <f t="shared" si="149"/>
        <v>52</v>
      </c>
      <c r="M160" s="113">
        <f t="shared" si="149"/>
        <v>52</v>
      </c>
      <c r="N160" s="113">
        <f t="shared" si="149"/>
        <v>56</v>
      </c>
      <c r="O160" s="113">
        <f t="shared" si="149"/>
        <v>52</v>
      </c>
      <c r="P160" s="113">
        <f t="shared" si="149"/>
        <v>52</v>
      </c>
      <c r="Q160" s="113">
        <f t="shared" si="149"/>
        <v>32</v>
      </c>
      <c r="R160" s="113">
        <f t="shared" si="149"/>
        <v>0</v>
      </c>
      <c r="S160" s="113">
        <f t="shared" si="149"/>
        <v>0</v>
      </c>
      <c r="T160" s="105">
        <f t="shared" si="138"/>
        <v>400</v>
      </c>
      <c r="U160" s="120"/>
    </row>
    <row r="161" spans="1:23" s="11" customFormat="1" ht="30" x14ac:dyDescent="0.3">
      <c r="A161" s="49">
        <v>144</v>
      </c>
      <c r="B161" s="70" t="s">
        <v>487</v>
      </c>
      <c r="C161" s="51" t="s">
        <v>488</v>
      </c>
      <c r="D161" s="51" t="s">
        <v>114</v>
      </c>
      <c r="E161" s="52" t="s">
        <v>25</v>
      </c>
      <c r="F161" s="52" t="s">
        <v>277</v>
      </c>
      <c r="G161" s="52">
        <v>5</v>
      </c>
      <c r="H161" s="52">
        <v>8</v>
      </c>
      <c r="I161" s="54">
        <f t="shared" si="130"/>
        <v>40</v>
      </c>
      <c r="J161" s="111">
        <f t="shared" ref="J161:S161" si="150">+$I$161*J6</f>
        <v>880</v>
      </c>
      <c r="K161" s="111">
        <f t="shared" si="150"/>
        <v>880</v>
      </c>
      <c r="L161" s="111">
        <f t="shared" si="150"/>
        <v>840</v>
      </c>
      <c r="M161" s="111">
        <f t="shared" si="150"/>
        <v>880</v>
      </c>
      <c r="N161" s="111">
        <f t="shared" si="150"/>
        <v>920</v>
      </c>
      <c r="O161" s="111">
        <f t="shared" si="150"/>
        <v>840</v>
      </c>
      <c r="P161" s="111">
        <f t="shared" si="150"/>
        <v>880</v>
      </c>
      <c r="Q161" s="111">
        <f t="shared" si="150"/>
        <v>560</v>
      </c>
      <c r="R161" s="111">
        <f t="shared" si="150"/>
        <v>0</v>
      </c>
      <c r="S161" s="111">
        <f t="shared" si="150"/>
        <v>0</v>
      </c>
      <c r="T161" s="102">
        <f t="shared" si="138"/>
        <v>6680</v>
      </c>
      <c r="U161" s="118">
        <f>SUBTOTAL(9,T161:T166)</f>
        <v>9519</v>
      </c>
    </row>
    <row r="162" spans="1:23" s="11" customFormat="1" ht="30" x14ac:dyDescent="0.3">
      <c r="A162" s="55">
        <v>145</v>
      </c>
      <c r="B162" s="26" t="s">
        <v>487</v>
      </c>
      <c r="C162" s="19" t="s">
        <v>488</v>
      </c>
      <c r="D162" s="19" t="s">
        <v>115</v>
      </c>
      <c r="E162" s="14" t="s">
        <v>25</v>
      </c>
      <c r="F162" s="14" t="s">
        <v>277</v>
      </c>
      <c r="G162" s="14">
        <v>1</v>
      </c>
      <c r="H162" s="14">
        <v>8</v>
      </c>
      <c r="I162" s="12">
        <f t="shared" si="130"/>
        <v>8</v>
      </c>
      <c r="J162" s="112">
        <f t="shared" ref="J162:S162" si="151">+$I$162*J6</f>
        <v>176</v>
      </c>
      <c r="K162" s="112">
        <f t="shared" si="151"/>
        <v>176</v>
      </c>
      <c r="L162" s="112">
        <f t="shared" si="151"/>
        <v>168</v>
      </c>
      <c r="M162" s="112">
        <f t="shared" si="151"/>
        <v>176</v>
      </c>
      <c r="N162" s="112">
        <f t="shared" si="151"/>
        <v>184</v>
      </c>
      <c r="O162" s="112">
        <f t="shared" si="151"/>
        <v>168</v>
      </c>
      <c r="P162" s="112">
        <f t="shared" si="151"/>
        <v>176</v>
      </c>
      <c r="Q162" s="112">
        <f t="shared" si="151"/>
        <v>112</v>
      </c>
      <c r="R162" s="112">
        <f t="shared" si="151"/>
        <v>0</v>
      </c>
      <c r="S162" s="112">
        <f t="shared" si="151"/>
        <v>0</v>
      </c>
      <c r="T162" s="104">
        <f t="shared" si="138"/>
        <v>1336</v>
      </c>
      <c r="U162" s="119"/>
    </row>
    <row r="163" spans="1:23" s="11" customFormat="1" ht="30" x14ac:dyDescent="0.3">
      <c r="A163" s="55">
        <v>146</v>
      </c>
      <c r="B163" s="26" t="s">
        <v>487</v>
      </c>
      <c r="C163" s="19" t="s">
        <v>488</v>
      </c>
      <c r="D163" s="19" t="s">
        <v>116</v>
      </c>
      <c r="E163" s="14" t="s">
        <v>28</v>
      </c>
      <c r="F163" s="14" t="s">
        <v>279</v>
      </c>
      <c r="G163" s="14">
        <v>1</v>
      </c>
      <c r="H163" s="14">
        <v>2</v>
      </c>
      <c r="I163" s="12">
        <f t="shared" si="130"/>
        <v>2</v>
      </c>
      <c r="J163" s="112">
        <f t="shared" ref="J163:S163" si="152">+$I$163*J6</f>
        <v>44</v>
      </c>
      <c r="K163" s="112">
        <f t="shared" si="152"/>
        <v>44</v>
      </c>
      <c r="L163" s="112">
        <f t="shared" si="152"/>
        <v>42</v>
      </c>
      <c r="M163" s="112">
        <f t="shared" si="152"/>
        <v>44</v>
      </c>
      <c r="N163" s="112">
        <f t="shared" si="152"/>
        <v>46</v>
      </c>
      <c r="O163" s="112">
        <f t="shared" si="152"/>
        <v>42</v>
      </c>
      <c r="P163" s="112">
        <f t="shared" si="152"/>
        <v>44</v>
      </c>
      <c r="Q163" s="112">
        <f t="shared" si="152"/>
        <v>28</v>
      </c>
      <c r="R163" s="112">
        <f t="shared" si="152"/>
        <v>0</v>
      </c>
      <c r="S163" s="112">
        <f t="shared" si="152"/>
        <v>0</v>
      </c>
      <c r="T163" s="104">
        <f t="shared" si="138"/>
        <v>334</v>
      </c>
      <c r="U163" s="119"/>
    </row>
    <row r="164" spans="1:23" s="11" customFormat="1" ht="30" x14ac:dyDescent="0.3">
      <c r="A164" s="55">
        <v>147</v>
      </c>
      <c r="B164" s="26" t="s">
        <v>487</v>
      </c>
      <c r="C164" s="19" t="s">
        <v>488</v>
      </c>
      <c r="D164" s="19" t="s">
        <v>117</v>
      </c>
      <c r="E164" s="14" t="s">
        <v>42</v>
      </c>
      <c r="F164" s="14" t="s">
        <v>279</v>
      </c>
      <c r="G164" s="14">
        <v>1</v>
      </c>
      <c r="H164" s="14">
        <v>2</v>
      </c>
      <c r="I164" s="12">
        <f t="shared" si="130"/>
        <v>2</v>
      </c>
      <c r="J164" s="112">
        <f t="shared" ref="J164:S164" si="153">+$I$164*J6</f>
        <v>44</v>
      </c>
      <c r="K164" s="112">
        <f t="shared" si="153"/>
        <v>44</v>
      </c>
      <c r="L164" s="112">
        <f t="shared" si="153"/>
        <v>42</v>
      </c>
      <c r="M164" s="112">
        <f t="shared" si="153"/>
        <v>44</v>
      </c>
      <c r="N164" s="112">
        <f t="shared" si="153"/>
        <v>46</v>
      </c>
      <c r="O164" s="112">
        <f t="shared" si="153"/>
        <v>42</v>
      </c>
      <c r="P164" s="112">
        <f t="shared" si="153"/>
        <v>44</v>
      </c>
      <c r="Q164" s="112">
        <f t="shared" si="153"/>
        <v>28</v>
      </c>
      <c r="R164" s="112">
        <f t="shared" si="153"/>
        <v>0</v>
      </c>
      <c r="S164" s="112">
        <f t="shared" si="153"/>
        <v>0</v>
      </c>
      <c r="T164" s="104">
        <f t="shared" si="138"/>
        <v>334</v>
      </c>
      <c r="U164" s="119"/>
    </row>
    <row r="165" spans="1:23" s="11" customFormat="1" ht="30" x14ac:dyDescent="0.3">
      <c r="A165" s="55">
        <v>148</v>
      </c>
      <c r="B165" s="26" t="s">
        <v>487</v>
      </c>
      <c r="C165" s="19" t="s">
        <v>488</v>
      </c>
      <c r="D165" s="19" t="s">
        <v>118</v>
      </c>
      <c r="E165" s="14" t="s">
        <v>27</v>
      </c>
      <c r="F165" s="14" t="s">
        <v>298</v>
      </c>
      <c r="G165" s="14">
        <v>1</v>
      </c>
      <c r="H165" s="14">
        <v>3</v>
      </c>
      <c r="I165" s="12">
        <f t="shared" si="130"/>
        <v>3</v>
      </c>
      <c r="J165" s="112">
        <f t="shared" ref="J165:S165" si="154">+$I$165*J6</f>
        <v>66</v>
      </c>
      <c r="K165" s="112">
        <f t="shared" si="154"/>
        <v>66</v>
      </c>
      <c r="L165" s="112">
        <f t="shared" si="154"/>
        <v>63</v>
      </c>
      <c r="M165" s="112">
        <f t="shared" si="154"/>
        <v>66</v>
      </c>
      <c r="N165" s="112">
        <f t="shared" si="154"/>
        <v>69</v>
      </c>
      <c r="O165" s="112">
        <f t="shared" si="154"/>
        <v>63</v>
      </c>
      <c r="P165" s="112">
        <f t="shared" si="154"/>
        <v>66</v>
      </c>
      <c r="Q165" s="112">
        <f t="shared" si="154"/>
        <v>42</v>
      </c>
      <c r="R165" s="112">
        <f t="shared" si="154"/>
        <v>0</v>
      </c>
      <c r="S165" s="112">
        <f t="shared" si="154"/>
        <v>0</v>
      </c>
      <c r="T165" s="104">
        <f t="shared" si="138"/>
        <v>501</v>
      </c>
      <c r="U165" s="119"/>
    </row>
    <row r="166" spans="1:23" s="11" customFormat="1" ht="30.75" thickBot="1" x14ac:dyDescent="0.35">
      <c r="A166" s="56">
        <v>149</v>
      </c>
      <c r="B166" s="71" t="s">
        <v>487</v>
      </c>
      <c r="C166" s="58" t="s">
        <v>488</v>
      </c>
      <c r="D166" s="58" t="s">
        <v>119</v>
      </c>
      <c r="E166" s="59" t="s">
        <v>207</v>
      </c>
      <c r="F166" s="59" t="s">
        <v>299</v>
      </c>
      <c r="G166" s="59">
        <v>1</v>
      </c>
      <c r="H166" s="59">
        <v>2</v>
      </c>
      <c r="I166" s="61">
        <f t="shared" si="130"/>
        <v>2</v>
      </c>
      <c r="J166" s="113">
        <f t="shared" ref="J166:S166" si="155">+$I$166*J6</f>
        <v>44</v>
      </c>
      <c r="K166" s="113">
        <f t="shared" si="155"/>
        <v>44</v>
      </c>
      <c r="L166" s="113">
        <f t="shared" si="155"/>
        <v>42</v>
      </c>
      <c r="M166" s="113">
        <f t="shared" si="155"/>
        <v>44</v>
      </c>
      <c r="N166" s="113">
        <f t="shared" si="155"/>
        <v>46</v>
      </c>
      <c r="O166" s="113">
        <f t="shared" si="155"/>
        <v>42</v>
      </c>
      <c r="P166" s="113">
        <f t="shared" si="155"/>
        <v>44</v>
      </c>
      <c r="Q166" s="113">
        <f t="shared" si="155"/>
        <v>28</v>
      </c>
      <c r="R166" s="113">
        <f t="shared" si="155"/>
        <v>0</v>
      </c>
      <c r="S166" s="113">
        <f t="shared" si="155"/>
        <v>0</v>
      </c>
      <c r="T166" s="105">
        <f t="shared" si="138"/>
        <v>334</v>
      </c>
      <c r="U166" s="120"/>
    </row>
    <row r="167" spans="1:23" s="11" customFormat="1" ht="30" x14ac:dyDescent="0.3">
      <c r="A167" s="49">
        <v>150</v>
      </c>
      <c r="B167" s="50" t="s">
        <v>144</v>
      </c>
      <c r="C167" s="51" t="s">
        <v>489</v>
      </c>
      <c r="D167" s="79" t="s">
        <v>140</v>
      </c>
      <c r="E167" s="52" t="s">
        <v>25</v>
      </c>
      <c r="F167" s="53" t="s">
        <v>286</v>
      </c>
      <c r="G167" s="53">
        <v>1</v>
      </c>
      <c r="H167" s="53">
        <v>5</v>
      </c>
      <c r="I167" s="54">
        <f t="shared" si="130"/>
        <v>5</v>
      </c>
      <c r="J167" s="102">
        <f t="shared" ref="J167:S167" si="156">+$I$167*J6</f>
        <v>110</v>
      </c>
      <c r="K167" s="102">
        <f t="shared" si="156"/>
        <v>110</v>
      </c>
      <c r="L167" s="102">
        <f t="shared" si="156"/>
        <v>105</v>
      </c>
      <c r="M167" s="102">
        <f t="shared" si="156"/>
        <v>110</v>
      </c>
      <c r="N167" s="102">
        <f t="shared" si="156"/>
        <v>115</v>
      </c>
      <c r="O167" s="102">
        <f t="shared" si="156"/>
        <v>105</v>
      </c>
      <c r="P167" s="102">
        <f t="shared" si="156"/>
        <v>110</v>
      </c>
      <c r="Q167" s="102">
        <f t="shared" si="156"/>
        <v>70</v>
      </c>
      <c r="R167" s="102">
        <f t="shared" si="156"/>
        <v>0</v>
      </c>
      <c r="S167" s="102">
        <f t="shared" si="156"/>
        <v>0</v>
      </c>
      <c r="T167" s="102">
        <f t="shared" si="138"/>
        <v>835</v>
      </c>
      <c r="U167" s="118">
        <f>SUM(T167:T172)</f>
        <v>3510</v>
      </c>
    </row>
    <row r="168" spans="1:23" s="11" customFormat="1" ht="45" x14ac:dyDescent="0.3">
      <c r="A168" s="55">
        <v>151</v>
      </c>
      <c r="B168" s="23" t="s">
        <v>144</v>
      </c>
      <c r="C168" s="19" t="s">
        <v>490</v>
      </c>
      <c r="D168" s="27" t="s">
        <v>141</v>
      </c>
      <c r="E168" s="14" t="s">
        <v>27</v>
      </c>
      <c r="F168" s="24" t="s">
        <v>286</v>
      </c>
      <c r="G168" s="24">
        <v>1</v>
      </c>
      <c r="H168" s="24">
        <v>5</v>
      </c>
      <c r="I168" s="12">
        <f t="shared" si="130"/>
        <v>5</v>
      </c>
      <c r="J168" s="104">
        <f t="shared" ref="J168:S168" si="157">+$I$168*J6</f>
        <v>110</v>
      </c>
      <c r="K168" s="104">
        <f t="shared" si="157"/>
        <v>110</v>
      </c>
      <c r="L168" s="104">
        <f t="shared" si="157"/>
        <v>105</v>
      </c>
      <c r="M168" s="104">
        <f t="shared" si="157"/>
        <v>110</v>
      </c>
      <c r="N168" s="104">
        <f t="shared" si="157"/>
        <v>115</v>
      </c>
      <c r="O168" s="104">
        <f t="shared" si="157"/>
        <v>105</v>
      </c>
      <c r="P168" s="104">
        <f t="shared" si="157"/>
        <v>110</v>
      </c>
      <c r="Q168" s="104">
        <f t="shared" si="157"/>
        <v>70</v>
      </c>
      <c r="R168" s="104">
        <f t="shared" si="157"/>
        <v>0</v>
      </c>
      <c r="S168" s="104">
        <f t="shared" si="157"/>
        <v>0</v>
      </c>
      <c r="T168" s="104">
        <f t="shared" si="138"/>
        <v>835</v>
      </c>
      <c r="U168" s="119"/>
    </row>
    <row r="169" spans="1:23" s="11" customFormat="1" ht="30" x14ac:dyDescent="0.3">
      <c r="A169" s="55">
        <v>152</v>
      </c>
      <c r="B169" s="23" t="s">
        <v>144</v>
      </c>
      <c r="C169" s="19" t="s">
        <v>491</v>
      </c>
      <c r="D169" s="27" t="s">
        <v>352</v>
      </c>
      <c r="E169" s="14" t="s">
        <v>207</v>
      </c>
      <c r="F169" s="24" t="s">
        <v>327</v>
      </c>
      <c r="G169" s="24">
        <v>1</v>
      </c>
      <c r="H169" s="24">
        <v>3</v>
      </c>
      <c r="I169" s="12">
        <f t="shared" si="130"/>
        <v>3</v>
      </c>
      <c r="J169" s="104">
        <f t="shared" ref="J169:S169" si="158">+$I$169*J12</f>
        <v>27</v>
      </c>
      <c r="K169" s="104">
        <f t="shared" si="158"/>
        <v>24</v>
      </c>
      <c r="L169" s="104">
        <f t="shared" si="158"/>
        <v>27</v>
      </c>
      <c r="M169" s="104">
        <f t="shared" si="158"/>
        <v>27</v>
      </c>
      <c r="N169" s="104">
        <f t="shared" si="158"/>
        <v>27</v>
      </c>
      <c r="O169" s="104">
        <f t="shared" si="158"/>
        <v>24</v>
      </c>
      <c r="P169" s="104">
        <f t="shared" si="158"/>
        <v>27</v>
      </c>
      <c r="Q169" s="104">
        <f t="shared" si="158"/>
        <v>18</v>
      </c>
      <c r="R169" s="104">
        <f t="shared" si="158"/>
        <v>0</v>
      </c>
      <c r="S169" s="104">
        <f t="shared" si="158"/>
        <v>0</v>
      </c>
      <c r="T169" s="104">
        <f t="shared" si="138"/>
        <v>201</v>
      </c>
      <c r="U169" s="119"/>
    </row>
    <row r="170" spans="1:23" s="11" customFormat="1" ht="45" x14ac:dyDescent="0.3">
      <c r="A170" s="55">
        <v>153</v>
      </c>
      <c r="B170" s="23" t="s">
        <v>144</v>
      </c>
      <c r="C170" s="19" t="s">
        <v>492</v>
      </c>
      <c r="D170" s="19" t="s">
        <v>142</v>
      </c>
      <c r="E170" s="24" t="s">
        <v>132</v>
      </c>
      <c r="F170" s="24" t="s">
        <v>286</v>
      </c>
      <c r="G170" s="24">
        <v>1</v>
      </c>
      <c r="H170" s="24">
        <v>5</v>
      </c>
      <c r="I170" s="12">
        <f t="shared" si="130"/>
        <v>5</v>
      </c>
      <c r="J170" s="104">
        <f t="shared" ref="J170:S171" si="159">+$I$170*J6</f>
        <v>110</v>
      </c>
      <c r="K170" s="104">
        <f t="shared" si="159"/>
        <v>110</v>
      </c>
      <c r="L170" s="104">
        <f t="shared" si="159"/>
        <v>105</v>
      </c>
      <c r="M170" s="104">
        <f t="shared" si="159"/>
        <v>110</v>
      </c>
      <c r="N170" s="104">
        <f t="shared" si="159"/>
        <v>115</v>
      </c>
      <c r="O170" s="104">
        <f t="shared" si="159"/>
        <v>105</v>
      </c>
      <c r="P170" s="104">
        <f t="shared" si="159"/>
        <v>110</v>
      </c>
      <c r="Q170" s="104">
        <f t="shared" si="159"/>
        <v>70</v>
      </c>
      <c r="R170" s="104">
        <f t="shared" si="159"/>
        <v>0</v>
      </c>
      <c r="S170" s="104">
        <f t="shared" si="159"/>
        <v>0</v>
      </c>
      <c r="T170" s="104">
        <f t="shared" si="138"/>
        <v>835</v>
      </c>
      <c r="U170" s="119"/>
    </row>
    <row r="171" spans="1:23" s="11" customFormat="1" ht="45" x14ac:dyDescent="0.3">
      <c r="A171" s="55">
        <v>154</v>
      </c>
      <c r="B171" s="23" t="s">
        <v>144</v>
      </c>
      <c r="C171" s="19" t="s">
        <v>492</v>
      </c>
      <c r="D171" s="19" t="s">
        <v>142</v>
      </c>
      <c r="E171" s="24" t="s">
        <v>132</v>
      </c>
      <c r="F171" s="24" t="s">
        <v>178</v>
      </c>
      <c r="G171" s="24">
        <v>1</v>
      </c>
      <c r="H171" s="24">
        <v>8</v>
      </c>
      <c r="I171" s="12">
        <f t="shared" si="130"/>
        <v>8</v>
      </c>
      <c r="J171" s="104">
        <f t="shared" si="159"/>
        <v>90</v>
      </c>
      <c r="K171" s="104">
        <f t="shared" si="159"/>
        <v>85</v>
      </c>
      <c r="L171" s="104">
        <f t="shared" si="159"/>
        <v>85</v>
      </c>
      <c r="M171" s="104">
        <f t="shared" si="159"/>
        <v>90</v>
      </c>
      <c r="N171" s="104">
        <f t="shared" si="159"/>
        <v>90</v>
      </c>
      <c r="O171" s="104">
        <f t="shared" si="159"/>
        <v>85</v>
      </c>
      <c r="P171" s="104">
        <f t="shared" si="159"/>
        <v>85</v>
      </c>
      <c r="Q171" s="104">
        <f t="shared" si="159"/>
        <v>60</v>
      </c>
      <c r="R171" s="104">
        <f t="shared" si="159"/>
        <v>0</v>
      </c>
      <c r="S171" s="104">
        <f t="shared" si="159"/>
        <v>0</v>
      </c>
      <c r="T171" s="104">
        <f t="shared" si="138"/>
        <v>670</v>
      </c>
      <c r="U171" s="119"/>
    </row>
    <row r="172" spans="1:23" s="11" customFormat="1" ht="30.75" thickBot="1" x14ac:dyDescent="0.35">
      <c r="A172" s="56">
        <v>155</v>
      </c>
      <c r="B172" s="57" t="s">
        <v>144</v>
      </c>
      <c r="C172" s="58" t="s">
        <v>493</v>
      </c>
      <c r="D172" s="58" t="s">
        <v>143</v>
      </c>
      <c r="E172" s="59" t="s">
        <v>42</v>
      </c>
      <c r="F172" s="60" t="s">
        <v>230</v>
      </c>
      <c r="G172" s="60">
        <v>1</v>
      </c>
      <c r="H172" s="60">
        <v>2</v>
      </c>
      <c r="I172" s="61">
        <f t="shared" si="130"/>
        <v>2</v>
      </c>
      <c r="J172" s="105">
        <f t="shared" ref="J172:S172" si="160">+$I$172*J12</f>
        <v>18</v>
      </c>
      <c r="K172" s="105">
        <f t="shared" si="160"/>
        <v>16</v>
      </c>
      <c r="L172" s="105">
        <f t="shared" si="160"/>
        <v>18</v>
      </c>
      <c r="M172" s="105">
        <f t="shared" si="160"/>
        <v>18</v>
      </c>
      <c r="N172" s="105">
        <f t="shared" si="160"/>
        <v>18</v>
      </c>
      <c r="O172" s="105">
        <f t="shared" si="160"/>
        <v>16</v>
      </c>
      <c r="P172" s="105">
        <f t="shared" si="160"/>
        <v>18</v>
      </c>
      <c r="Q172" s="105">
        <f t="shared" si="160"/>
        <v>12</v>
      </c>
      <c r="R172" s="105">
        <f t="shared" si="160"/>
        <v>0</v>
      </c>
      <c r="S172" s="105">
        <f t="shared" si="160"/>
        <v>0</v>
      </c>
      <c r="T172" s="105">
        <f t="shared" si="138"/>
        <v>134</v>
      </c>
      <c r="U172" s="120"/>
    </row>
    <row r="173" spans="1:23" s="11" customFormat="1" ht="45" x14ac:dyDescent="0.3">
      <c r="A173" s="49">
        <v>156</v>
      </c>
      <c r="B173" s="77" t="s">
        <v>145</v>
      </c>
      <c r="C173" s="51" t="s">
        <v>146</v>
      </c>
      <c r="D173" s="51" t="s">
        <v>147</v>
      </c>
      <c r="E173" s="52" t="s">
        <v>25</v>
      </c>
      <c r="F173" s="53" t="s">
        <v>300</v>
      </c>
      <c r="G173" s="53">
        <v>1</v>
      </c>
      <c r="H173" s="54">
        <v>5</v>
      </c>
      <c r="I173" s="54">
        <f t="shared" si="130"/>
        <v>5</v>
      </c>
      <c r="J173" s="102">
        <f t="shared" ref="J173:S173" si="161">+$I$173*J6</f>
        <v>110</v>
      </c>
      <c r="K173" s="102">
        <f t="shared" si="161"/>
        <v>110</v>
      </c>
      <c r="L173" s="102">
        <f t="shared" si="161"/>
        <v>105</v>
      </c>
      <c r="M173" s="102">
        <f t="shared" si="161"/>
        <v>110</v>
      </c>
      <c r="N173" s="102">
        <f t="shared" si="161"/>
        <v>115</v>
      </c>
      <c r="O173" s="102">
        <f t="shared" si="161"/>
        <v>105</v>
      </c>
      <c r="P173" s="102">
        <f t="shared" si="161"/>
        <v>110</v>
      </c>
      <c r="Q173" s="102">
        <f t="shared" si="161"/>
        <v>70</v>
      </c>
      <c r="R173" s="102">
        <f t="shared" si="161"/>
        <v>0</v>
      </c>
      <c r="S173" s="102">
        <f t="shared" si="161"/>
        <v>0</v>
      </c>
      <c r="T173" s="102">
        <f t="shared" si="138"/>
        <v>835</v>
      </c>
      <c r="U173" s="118">
        <f>SUM(T173:T178)</f>
        <v>23994</v>
      </c>
      <c r="W173" s="15"/>
    </row>
    <row r="174" spans="1:23" s="11" customFormat="1" ht="30" x14ac:dyDescent="0.3">
      <c r="A174" s="55">
        <v>157</v>
      </c>
      <c r="B174" s="28" t="s">
        <v>145</v>
      </c>
      <c r="C174" s="19" t="s">
        <v>148</v>
      </c>
      <c r="D174" s="19" t="s">
        <v>149</v>
      </c>
      <c r="E174" s="14" t="s">
        <v>28</v>
      </c>
      <c r="F174" s="14" t="s">
        <v>301</v>
      </c>
      <c r="G174" s="14">
        <v>8</v>
      </c>
      <c r="H174" s="14">
        <v>8</v>
      </c>
      <c r="I174" s="12">
        <f t="shared" si="130"/>
        <v>64</v>
      </c>
      <c r="J174" s="104">
        <f t="shared" ref="J174:S174" si="162">+$I$174*J9</f>
        <v>1984</v>
      </c>
      <c r="K174" s="104">
        <f t="shared" si="162"/>
        <v>1920</v>
      </c>
      <c r="L174" s="104">
        <f t="shared" si="162"/>
        <v>1984</v>
      </c>
      <c r="M174" s="104">
        <f t="shared" si="162"/>
        <v>1920</v>
      </c>
      <c r="N174" s="104">
        <f t="shared" si="162"/>
        <v>1984</v>
      </c>
      <c r="O174" s="104">
        <f t="shared" si="162"/>
        <v>1984</v>
      </c>
      <c r="P174" s="104">
        <f t="shared" si="162"/>
        <v>1920</v>
      </c>
      <c r="Q174" s="104">
        <f t="shared" si="162"/>
        <v>1280</v>
      </c>
      <c r="R174" s="104">
        <f t="shared" si="162"/>
        <v>0</v>
      </c>
      <c r="S174" s="104">
        <f t="shared" si="162"/>
        <v>0</v>
      </c>
      <c r="T174" s="104">
        <f t="shared" si="138"/>
        <v>14976</v>
      </c>
      <c r="U174" s="119"/>
    </row>
    <row r="175" spans="1:23" s="11" customFormat="1" ht="30" x14ac:dyDescent="0.3">
      <c r="A175" s="55">
        <v>158</v>
      </c>
      <c r="B175" s="28" t="s">
        <v>145</v>
      </c>
      <c r="C175" s="19" t="s">
        <v>150</v>
      </c>
      <c r="D175" s="19" t="s">
        <v>151</v>
      </c>
      <c r="E175" s="14" t="s">
        <v>25</v>
      </c>
      <c r="F175" s="14" t="s">
        <v>345</v>
      </c>
      <c r="G175" s="14">
        <v>2</v>
      </c>
      <c r="H175" s="14">
        <v>10</v>
      </c>
      <c r="I175" s="12">
        <f t="shared" si="130"/>
        <v>20</v>
      </c>
      <c r="J175" s="104">
        <f t="shared" ref="J175:S175" si="163">+$I$175*J6</f>
        <v>440</v>
      </c>
      <c r="K175" s="104">
        <f t="shared" si="163"/>
        <v>440</v>
      </c>
      <c r="L175" s="104">
        <f t="shared" si="163"/>
        <v>420</v>
      </c>
      <c r="M175" s="104">
        <f t="shared" si="163"/>
        <v>440</v>
      </c>
      <c r="N175" s="104">
        <f t="shared" si="163"/>
        <v>460</v>
      </c>
      <c r="O175" s="104">
        <f t="shared" si="163"/>
        <v>420</v>
      </c>
      <c r="P175" s="104">
        <f t="shared" si="163"/>
        <v>440</v>
      </c>
      <c r="Q175" s="104">
        <f t="shared" si="163"/>
        <v>280</v>
      </c>
      <c r="R175" s="104">
        <f t="shared" si="163"/>
        <v>0</v>
      </c>
      <c r="S175" s="104">
        <f t="shared" si="163"/>
        <v>0</v>
      </c>
      <c r="T175" s="104">
        <f t="shared" si="138"/>
        <v>3340</v>
      </c>
      <c r="U175" s="119"/>
    </row>
    <row r="176" spans="1:23" s="11" customFormat="1" ht="60" x14ac:dyDescent="0.3">
      <c r="A176" s="55">
        <v>159</v>
      </c>
      <c r="B176" s="28" t="s">
        <v>145</v>
      </c>
      <c r="C176" s="19" t="s">
        <v>331</v>
      </c>
      <c r="D176" s="19" t="s">
        <v>151</v>
      </c>
      <c r="E176" s="14" t="s">
        <v>25</v>
      </c>
      <c r="F176" s="14" t="s">
        <v>503</v>
      </c>
      <c r="G176" s="14">
        <v>2</v>
      </c>
      <c r="H176" s="14">
        <v>8</v>
      </c>
      <c r="I176" s="12">
        <f t="shared" si="130"/>
        <v>16</v>
      </c>
      <c r="J176" s="104">
        <f t="shared" ref="J176:S176" si="164">+$I$176*J15</f>
        <v>352</v>
      </c>
      <c r="K176" s="104">
        <f t="shared" si="164"/>
        <v>352</v>
      </c>
      <c r="L176" s="104">
        <f t="shared" si="164"/>
        <v>352</v>
      </c>
      <c r="M176" s="104">
        <f t="shared" si="164"/>
        <v>336</v>
      </c>
      <c r="N176" s="104">
        <f t="shared" si="164"/>
        <v>352</v>
      </c>
      <c r="O176" s="104">
        <f t="shared" si="164"/>
        <v>352</v>
      </c>
      <c r="P176" s="104">
        <f t="shared" si="164"/>
        <v>352</v>
      </c>
      <c r="Q176" s="104">
        <f t="shared" si="164"/>
        <v>224</v>
      </c>
      <c r="R176" s="104">
        <f t="shared" si="164"/>
        <v>0</v>
      </c>
      <c r="S176" s="104">
        <f t="shared" si="164"/>
        <v>0</v>
      </c>
      <c r="T176" s="104">
        <f t="shared" si="138"/>
        <v>2672</v>
      </c>
      <c r="U176" s="119"/>
    </row>
    <row r="177" spans="1:21" s="11" customFormat="1" ht="45" x14ac:dyDescent="0.3">
      <c r="A177" s="55">
        <v>160</v>
      </c>
      <c r="B177" s="28" t="s">
        <v>145</v>
      </c>
      <c r="C177" s="19" t="s">
        <v>152</v>
      </c>
      <c r="D177" s="19" t="s">
        <v>153</v>
      </c>
      <c r="E177" s="14" t="s">
        <v>28</v>
      </c>
      <c r="F177" s="14" t="s">
        <v>313</v>
      </c>
      <c r="G177" s="14">
        <v>1</v>
      </c>
      <c r="H177" s="14">
        <v>9</v>
      </c>
      <c r="I177" s="12">
        <f t="shared" si="130"/>
        <v>9</v>
      </c>
      <c r="J177" s="104">
        <f t="shared" ref="J177:S177" si="165">+$I$177*J6</f>
        <v>198</v>
      </c>
      <c r="K177" s="104">
        <f t="shared" si="165"/>
        <v>198</v>
      </c>
      <c r="L177" s="104">
        <f t="shared" si="165"/>
        <v>189</v>
      </c>
      <c r="M177" s="104">
        <f t="shared" si="165"/>
        <v>198</v>
      </c>
      <c r="N177" s="104">
        <f t="shared" si="165"/>
        <v>207</v>
      </c>
      <c r="O177" s="104">
        <f t="shared" si="165"/>
        <v>189</v>
      </c>
      <c r="P177" s="104">
        <f t="shared" si="165"/>
        <v>198</v>
      </c>
      <c r="Q177" s="104">
        <f t="shared" si="165"/>
        <v>126</v>
      </c>
      <c r="R177" s="104">
        <f t="shared" si="165"/>
        <v>0</v>
      </c>
      <c r="S177" s="104">
        <f t="shared" si="165"/>
        <v>0</v>
      </c>
      <c r="T177" s="104">
        <f t="shared" si="138"/>
        <v>1503</v>
      </c>
      <c r="U177" s="119"/>
    </row>
    <row r="178" spans="1:21" s="11" customFormat="1" ht="45.75" thickBot="1" x14ac:dyDescent="0.35">
      <c r="A178" s="56">
        <v>161</v>
      </c>
      <c r="B178" s="78" t="s">
        <v>145</v>
      </c>
      <c r="C178" s="66" t="s">
        <v>494</v>
      </c>
      <c r="D178" s="66" t="s">
        <v>133</v>
      </c>
      <c r="E178" s="59" t="s">
        <v>27</v>
      </c>
      <c r="F178" s="60" t="s">
        <v>314</v>
      </c>
      <c r="G178" s="59">
        <v>1</v>
      </c>
      <c r="H178" s="59">
        <v>4</v>
      </c>
      <c r="I178" s="61">
        <f t="shared" si="130"/>
        <v>4</v>
      </c>
      <c r="J178" s="105">
        <f t="shared" ref="J178:S178" si="166">+$I$178*J6</f>
        <v>88</v>
      </c>
      <c r="K178" s="105">
        <f t="shared" si="166"/>
        <v>88</v>
      </c>
      <c r="L178" s="105">
        <f t="shared" si="166"/>
        <v>84</v>
      </c>
      <c r="M178" s="105">
        <f t="shared" si="166"/>
        <v>88</v>
      </c>
      <c r="N178" s="105">
        <f t="shared" si="166"/>
        <v>92</v>
      </c>
      <c r="O178" s="105">
        <f t="shared" si="166"/>
        <v>84</v>
      </c>
      <c r="P178" s="105">
        <f t="shared" si="166"/>
        <v>88</v>
      </c>
      <c r="Q178" s="105">
        <f t="shared" si="166"/>
        <v>56</v>
      </c>
      <c r="R178" s="105">
        <f t="shared" si="166"/>
        <v>0</v>
      </c>
      <c r="S178" s="105">
        <f t="shared" si="166"/>
        <v>0</v>
      </c>
      <c r="T178" s="105">
        <f t="shared" si="138"/>
        <v>668</v>
      </c>
      <c r="U178" s="120"/>
    </row>
    <row r="179" spans="1:21" s="11" customFormat="1" ht="30" x14ac:dyDescent="0.3">
      <c r="A179" s="49">
        <v>162</v>
      </c>
      <c r="B179" s="50" t="s">
        <v>170</v>
      </c>
      <c r="C179" s="50" t="s">
        <v>154</v>
      </c>
      <c r="D179" s="63" t="s">
        <v>155</v>
      </c>
      <c r="E179" s="54" t="s">
        <v>25</v>
      </c>
      <c r="F179" s="53" t="s">
        <v>312</v>
      </c>
      <c r="G179" s="54">
        <v>2</v>
      </c>
      <c r="H179" s="54">
        <v>6</v>
      </c>
      <c r="I179" s="54">
        <f t="shared" si="130"/>
        <v>12</v>
      </c>
      <c r="J179" s="102">
        <f t="shared" ref="J179:S179" si="167">+$I$179*J6</f>
        <v>264</v>
      </c>
      <c r="K179" s="102">
        <f t="shared" si="167"/>
        <v>264</v>
      </c>
      <c r="L179" s="102">
        <f t="shared" si="167"/>
        <v>252</v>
      </c>
      <c r="M179" s="102">
        <f t="shared" si="167"/>
        <v>264</v>
      </c>
      <c r="N179" s="102">
        <f t="shared" si="167"/>
        <v>276</v>
      </c>
      <c r="O179" s="102">
        <f t="shared" si="167"/>
        <v>252</v>
      </c>
      <c r="P179" s="102">
        <f t="shared" si="167"/>
        <v>264</v>
      </c>
      <c r="Q179" s="102">
        <f t="shared" si="167"/>
        <v>168</v>
      </c>
      <c r="R179" s="102">
        <f t="shared" si="167"/>
        <v>0</v>
      </c>
      <c r="S179" s="102">
        <f t="shared" si="167"/>
        <v>0</v>
      </c>
      <c r="T179" s="102">
        <f t="shared" si="138"/>
        <v>2004</v>
      </c>
      <c r="U179" s="118">
        <f>SUM(T179:T187)</f>
        <v>6813</v>
      </c>
    </row>
    <row r="180" spans="1:21" s="11" customFormat="1" ht="30" x14ac:dyDescent="0.3">
      <c r="A180" s="55">
        <v>163</v>
      </c>
      <c r="B180" s="23" t="s">
        <v>170</v>
      </c>
      <c r="C180" s="23" t="s">
        <v>156</v>
      </c>
      <c r="D180" s="13" t="s">
        <v>157</v>
      </c>
      <c r="E180" s="12" t="s">
        <v>25</v>
      </c>
      <c r="F180" s="24" t="s">
        <v>311</v>
      </c>
      <c r="G180" s="12">
        <v>1</v>
      </c>
      <c r="H180" s="12">
        <v>2</v>
      </c>
      <c r="I180" s="12">
        <f t="shared" si="130"/>
        <v>2</v>
      </c>
      <c r="J180" s="104">
        <f t="shared" ref="J180:S180" si="168">+$I$180*J6</f>
        <v>44</v>
      </c>
      <c r="K180" s="104">
        <f t="shared" si="168"/>
        <v>44</v>
      </c>
      <c r="L180" s="104">
        <f t="shared" si="168"/>
        <v>42</v>
      </c>
      <c r="M180" s="104">
        <f t="shared" si="168"/>
        <v>44</v>
      </c>
      <c r="N180" s="104">
        <f t="shared" si="168"/>
        <v>46</v>
      </c>
      <c r="O180" s="104">
        <f t="shared" si="168"/>
        <v>42</v>
      </c>
      <c r="P180" s="104">
        <f t="shared" si="168"/>
        <v>44</v>
      </c>
      <c r="Q180" s="104">
        <f t="shared" si="168"/>
        <v>28</v>
      </c>
      <c r="R180" s="104">
        <f t="shared" si="168"/>
        <v>0</v>
      </c>
      <c r="S180" s="104">
        <f t="shared" si="168"/>
        <v>0</v>
      </c>
      <c r="T180" s="104">
        <f t="shared" si="138"/>
        <v>334</v>
      </c>
      <c r="U180" s="119"/>
    </row>
    <row r="181" spans="1:21" s="11" customFormat="1" ht="30" x14ac:dyDescent="0.3">
      <c r="A181" s="55">
        <v>164</v>
      </c>
      <c r="B181" s="23" t="s">
        <v>170</v>
      </c>
      <c r="C181" s="23" t="s">
        <v>158</v>
      </c>
      <c r="D181" s="13" t="s">
        <v>159</v>
      </c>
      <c r="E181" s="12" t="s">
        <v>25</v>
      </c>
      <c r="F181" s="24" t="s">
        <v>310</v>
      </c>
      <c r="G181" s="12">
        <v>2</v>
      </c>
      <c r="H181" s="12">
        <v>3</v>
      </c>
      <c r="I181" s="12">
        <f t="shared" si="130"/>
        <v>6</v>
      </c>
      <c r="J181" s="104">
        <f t="shared" ref="J181:S181" si="169">+$I$181*J6</f>
        <v>132</v>
      </c>
      <c r="K181" s="104">
        <f t="shared" si="169"/>
        <v>132</v>
      </c>
      <c r="L181" s="104">
        <f t="shared" si="169"/>
        <v>126</v>
      </c>
      <c r="M181" s="104">
        <f t="shared" si="169"/>
        <v>132</v>
      </c>
      <c r="N181" s="104">
        <f t="shared" si="169"/>
        <v>138</v>
      </c>
      <c r="O181" s="104">
        <f t="shared" si="169"/>
        <v>126</v>
      </c>
      <c r="P181" s="104">
        <f t="shared" si="169"/>
        <v>132</v>
      </c>
      <c r="Q181" s="104">
        <f t="shared" si="169"/>
        <v>84</v>
      </c>
      <c r="R181" s="104">
        <f t="shared" si="169"/>
        <v>0</v>
      </c>
      <c r="S181" s="104">
        <f t="shared" si="169"/>
        <v>0</v>
      </c>
      <c r="T181" s="104">
        <f t="shared" si="138"/>
        <v>1002</v>
      </c>
      <c r="U181" s="119"/>
    </row>
    <row r="182" spans="1:21" s="11" customFormat="1" ht="45" x14ac:dyDescent="0.3">
      <c r="A182" s="55">
        <v>165</v>
      </c>
      <c r="B182" s="23" t="s">
        <v>170</v>
      </c>
      <c r="C182" s="23" t="s">
        <v>160</v>
      </c>
      <c r="D182" s="13" t="s">
        <v>161</v>
      </c>
      <c r="E182" s="12" t="s">
        <v>42</v>
      </c>
      <c r="F182" s="24" t="s">
        <v>315</v>
      </c>
      <c r="G182" s="12">
        <v>1</v>
      </c>
      <c r="H182" s="12">
        <v>3</v>
      </c>
      <c r="I182" s="12">
        <f t="shared" si="130"/>
        <v>3</v>
      </c>
      <c r="J182" s="104">
        <f t="shared" ref="J182:S182" si="170">+$I$182*J8</f>
        <v>39</v>
      </c>
      <c r="K182" s="104">
        <f t="shared" si="170"/>
        <v>39</v>
      </c>
      <c r="L182" s="104">
        <f t="shared" si="170"/>
        <v>39</v>
      </c>
      <c r="M182" s="104">
        <f t="shared" si="170"/>
        <v>39</v>
      </c>
      <c r="N182" s="104">
        <f t="shared" si="170"/>
        <v>42</v>
      </c>
      <c r="O182" s="104">
        <f t="shared" si="170"/>
        <v>39</v>
      </c>
      <c r="P182" s="104">
        <f t="shared" si="170"/>
        <v>39</v>
      </c>
      <c r="Q182" s="104">
        <f t="shared" si="170"/>
        <v>24</v>
      </c>
      <c r="R182" s="104">
        <f t="shared" si="170"/>
        <v>0</v>
      </c>
      <c r="S182" s="104">
        <f t="shared" si="170"/>
        <v>0</v>
      </c>
      <c r="T182" s="104">
        <f t="shared" si="138"/>
        <v>300</v>
      </c>
      <c r="U182" s="119"/>
    </row>
    <row r="183" spans="1:21" s="11" customFormat="1" ht="30" x14ac:dyDescent="0.3">
      <c r="A183" s="55">
        <v>166</v>
      </c>
      <c r="B183" s="23" t="s">
        <v>170</v>
      </c>
      <c r="C183" s="23" t="s">
        <v>443</v>
      </c>
      <c r="D183" s="13" t="s">
        <v>444</v>
      </c>
      <c r="E183" s="12" t="s">
        <v>207</v>
      </c>
      <c r="F183" s="24" t="s">
        <v>445</v>
      </c>
      <c r="G183" s="12">
        <v>1</v>
      </c>
      <c r="H183" s="12">
        <v>5</v>
      </c>
      <c r="I183" s="12">
        <f t="shared" si="130"/>
        <v>5</v>
      </c>
      <c r="J183" s="104">
        <f t="shared" ref="J183:S183" si="171">+$I$183*J6</f>
        <v>110</v>
      </c>
      <c r="K183" s="104">
        <f t="shared" si="171"/>
        <v>110</v>
      </c>
      <c r="L183" s="104">
        <f t="shared" si="171"/>
        <v>105</v>
      </c>
      <c r="M183" s="104">
        <f t="shared" si="171"/>
        <v>110</v>
      </c>
      <c r="N183" s="104">
        <f t="shared" si="171"/>
        <v>115</v>
      </c>
      <c r="O183" s="104">
        <f t="shared" si="171"/>
        <v>105</v>
      </c>
      <c r="P183" s="104">
        <f t="shared" si="171"/>
        <v>110</v>
      </c>
      <c r="Q183" s="104">
        <f t="shared" si="171"/>
        <v>70</v>
      </c>
      <c r="R183" s="104">
        <f t="shared" si="171"/>
        <v>0</v>
      </c>
      <c r="S183" s="104">
        <f t="shared" si="171"/>
        <v>0</v>
      </c>
      <c r="T183" s="104">
        <f t="shared" si="138"/>
        <v>835</v>
      </c>
      <c r="U183" s="119"/>
    </row>
    <row r="184" spans="1:21" s="11" customFormat="1" ht="45" x14ac:dyDescent="0.3">
      <c r="A184" s="55">
        <v>167</v>
      </c>
      <c r="B184" s="23" t="s">
        <v>170</v>
      </c>
      <c r="C184" s="23" t="s">
        <v>162</v>
      </c>
      <c r="D184" s="13" t="s">
        <v>163</v>
      </c>
      <c r="E184" s="12" t="s">
        <v>27</v>
      </c>
      <c r="F184" s="24" t="s">
        <v>316</v>
      </c>
      <c r="G184" s="12">
        <v>1</v>
      </c>
      <c r="H184" s="12">
        <v>2</v>
      </c>
      <c r="I184" s="12">
        <f t="shared" si="130"/>
        <v>2</v>
      </c>
      <c r="J184" s="104">
        <f t="shared" ref="J184:S184" si="172">+$I$184*J8</f>
        <v>26</v>
      </c>
      <c r="K184" s="104">
        <f t="shared" si="172"/>
        <v>26</v>
      </c>
      <c r="L184" s="104">
        <f t="shared" si="172"/>
        <v>26</v>
      </c>
      <c r="M184" s="104">
        <f t="shared" si="172"/>
        <v>26</v>
      </c>
      <c r="N184" s="104">
        <f t="shared" si="172"/>
        <v>28</v>
      </c>
      <c r="O184" s="104">
        <f t="shared" si="172"/>
        <v>26</v>
      </c>
      <c r="P184" s="104">
        <f t="shared" si="172"/>
        <v>26</v>
      </c>
      <c r="Q184" s="104">
        <f t="shared" si="172"/>
        <v>16</v>
      </c>
      <c r="R184" s="104">
        <f t="shared" si="172"/>
        <v>0</v>
      </c>
      <c r="S184" s="104">
        <f t="shared" si="172"/>
        <v>0</v>
      </c>
      <c r="T184" s="104">
        <f t="shared" si="138"/>
        <v>200</v>
      </c>
      <c r="U184" s="119"/>
    </row>
    <row r="185" spans="1:21" s="11" customFormat="1" ht="30" x14ac:dyDescent="0.3">
      <c r="A185" s="55">
        <v>168</v>
      </c>
      <c r="B185" s="23" t="s">
        <v>170</v>
      </c>
      <c r="C185" s="23" t="s">
        <v>164</v>
      </c>
      <c r="D185" s="13" t="s">
        <v>165</v>
      </c>
      <c r="E185" s="24" t="s">
        <v>132</v>
      </c>
      <c r="F185" s="24" t="s">
        <v>317</v>
      </c>
      <c r="G185" s="12">
        <v>1</v>
      </c>
      <c r="H185" s="12">
        <v>2</v>
      </c>
      <c r="I185" s="12">
        <f t="shared" si="130"/>
        <v>2</v>
      </c>
      <c r="J185" s="104">
        <f t="shared" ref="J185:S185" si="173">+$I$185*J11</f>
        <v>18</v>
      </c>
      <c r="K185" s="104">
        <f t="shared" si="173"/>
        <v>18</v>
      </c>
      <c r="L185" s="104">
        <f t="shared" si="173"/>
        <v>16</v>
      </c>
      <c r="M185" s="104">
        <f t="shared" si="173"/>
        <v>18</v>
      </c>
      <c r="N185" s="104">
        <f t="shared" si="173"/>
        <v>18</v>
      </c>
      <c r="O185" s="104">
        <f t="shared" si="173"/>
        <v>16</v>
      </c>
      <c r="P185" s="104">
        <f t="shared" si="173"/>
        <v>18</v>
      </c>
      <c r="Q185" s="104">
        <f t="shared" si="173"/>
        <v>12</v>
      </c>
      <c r="R185" s="104">
        <f t="shared" si="173"/>
        <v>0</v>
      </c>
      <c r="S185" s="104">
        <f t="shared" si="173"/>
        <v>0</v>
      </c>
      <c r="T185" s="104">
        <f t="shared" si="138"/>
        <v>134</v>
      </c>
      <c r="U185" s="119"/>
    </row>
    <row r="186" spans="1:21" s="11" customFormat="1" ht="30" x14ac:dyDescent="0.3">
      <c r="A186" s="55">
        <v>169</v>
      </c>
      <c r="B186" s="23" t="s">
        <v>170</v>
      </c>
      <c r="C186" s="23" t="s">
        <v>166</v>
      </c>
      <c r="D186" s="13" t="s">
        <v>334</v>
      </c>
      <c r="E186" s="12" t="s">
        <v>28</v>
      </c>
      <c r="F186" s="85" t="s">
        <v>462</v>
      </c>
      <c r="G186" s="12">
        <v>2</v>
      </c>
      <c r="H186" s="12">
        <v>5</v>
      </c>
      <c r="I186" s="12">
        <f t="shared" si="130"/>
        <v>10</v>
      </c>
      <c r="J186" s="104">
        <f t="shared" ref="J186:S186" si="174">+$I$186*J6</f>
        <v>220</v>
      </c>
      <c r="K186" s="104">
        <f t="shared" si="174"/>
        <v>220</v>
      </c>
      <c r="L186" s="104">
        <f t="shared" si="174"/>
        <v>210</v>
      </c>
      <c r="M186" s="104">
        <f t="shared" si="174"/>
        <v>220</v>
      </c>
      <c r="N186" s="104">
        <f t="shared" si="174"/>
        <v>230</v>
      </c>
      <c r="O186" s="104">
        <f t="shared" si="174"/>
        <v>210</v>
      </c>
      <c r="P186" s="104">
        <f t="shared" si="174"/>
        <v>220</v>
      </c>
      <c r="Q186" s="104">
        <f t="shared" si="174"/>
        <v>140</v>
      </c>
      <c r="R186" s="104">
        <f t="shared" si="174"/>
        <v>0</v>
      </c>
      <c r="S186" s="104">
        <f t="shared" si="174"/>
        <v>0</v>
      </c>
      <c r="T186" s="104">
        <f t="shared" si="138"/>
        <v>1670</v>
      </c>
      <c r="U186" s="119"/>
    </row>
    <row r="187" spans="1:21" s="11" customFormat="1" ht="30.75" thickBot="1" x14ac:dyDescent="0.35">
      <c r="A187" s="56">
        <v>170</v>
      </c>
      <c r="B187" s="57" t="s">
        <v>170</v>
      </c>
      <c r="C187" s="57" t="s">
        <v>167</v>
      </c>
      <c r="D187" s="66" t="s">
        <v>168</v>
      </c>
      <c r="E187" s="61" t="s">
        <v>169</v>
      </c>
      <c r="F187" s="60" t="s">
        <v>309</v>
      </c>
      <c r="G187" s="61">
        <v>1</v>
      </c>
      <c r="H187" s="61">
        <v>2</v>
      </c>
      <c r="I187" s="61">
        <f t="shared" si="130"/>
        <v>2</v>
      </c>
      <c r="J187" s="105">
        <f t="shared" ref="J187:S187" si="175">+$I$187*J6</f>
        <v>44</v>
      </c>
      <c r="K187" s="105">
        <f t="shared" si="175"/>
        <v>44</v>
      </c>
      <c r="L187" s="105">
        <f t="shared" si="175"/>
        <v>42</v>
      </c>
      <c r="M187" s="105">
        <f t="shared" si="175"/>
        <v>44</v>
      </c>
      <c r="N187" s="105">
        <f t="shared" si="175"/>
        <v>46</v>
      </c>
      <c r="O187" s="105">
        <f t="shared" si="175"/>
        <v>42</v>
      </c>
      <c r="P187" s="105">
        <f t="shared" si="175"/>
        <v>44</v>
      </c>
      <c r="Q187" s="105">
        <f t="shared" si="175"/>
        <v>28</v>
      </c>
      <c r="R187" s="105">
        <f t="shared" si="175"/>
        <v>0</v>
      </c>
      <c r="S187" s="105">
        <f t="shared" si="175"/>
        <v>0</v>
      </c>
      <c r="T187" s="105">
        <f t="shared" si="138"/>
        <v>334</v>
      </c>
      <c r="U187" s="120"/>
    </row>
    <row r="188" spans="1:21" s="11" customFormat="1" ht="60" x14ac:dyDescent="0.3">
      <c r="A188" s="49">
        <v>171</v>
      </c>
      <c r="B188" s="77" t="s">
        <v>495</v>
      </c>
      <c r="C188" s="51" t="s">
        <v>209</v>
      </c>
      <c r="D188" s="51" t="s">
        <v>210</v>
      </c>
      <c r="E188" s="52" t="s">
        <v>28</v>
      </c>
      <c r="F188" s="53" t="s">
        <v>329</v>
      </c>
      <c r="G188" s="53">
        <v>1</v>
      </c>
      <c r="H188" s="54">
        <v>3</v>
      </c>
      <c r="I188" s="54">
        <f t="shared" si="130"/>
        <v>3</v>
      </c>
      <c r="J188" s="102">
        <f t="shared" ref="J188:S188" si="176">+$I$188*J6</f>
        <v>66</v>
      </c>
      <c r="K188" s="102">
        <f t="shared" si="176"/>
        <v>66</v>
      </c>
      <c r="L188" s="102">
        <f t="shared" si="176"/>
        <v>63</v>
      </c>
      <c r="M188" s="102">
        <f t="shared" si="176"/>
        <v>66</v>
      </c>
      <c r="N188" s="102">
        <f t="shared" si="176"/>
        <v>69</v>
      </c>
      <c r="O188" s="102">
        <f t="shared" si="176"/>
        <v>63</v>
      </c>
      <c r="P188" s="102">
        <f t="shared" si="176"/>
        <v>66</v>
      </c>
      <c r="Q188" s="102">
        <f t="shared" si="176"/>
        <v>42</v>
      </c>
      <c r="R188" s="102">
        <f t="shared" si="176"/>
        <v>0</v>
      </c>
      <c r="S188" s="102">
        <f t="shared" si="176"/>
        <v>0</v>
      </c>
      <c r="T188" s="102">
        <f t="shared" si="138"/>
        <v>501</v>
      </c>
      <c r="U188" s="118">
        <f>SUM(T188:T194)</f>
        <v>7181</v>
      </c>
    </row>
    <row r="189" spans="1:21" s="11" customFormat="1" ht="60" x14ac:dyDescent="0.3">
      <c r="A189" s="55">
        <v>172</v>
      </c>
      <c r="B189" s="28" t="s">
        <v>495</v>
      </c>
      <c r="C189" s="19" t="s">
        <v>244</v>
      </c>
      <c r="D189" s="19" t="s">
        <v>210</v>
      </c>
      <c r="E189" s="14" t="s">
        <v>28</v>
      </c>
      <c r="F189" s="24" t="s">
        <v>335</v>
      </c>
      <c r="G189" s="24">
        <v>1</v>
      </c>
      <c r="H189" s="12">
        <v>5</v>
      </c>
      <c r="I189" s="12">
        <f t="shared" si="130"/>
        <v>5</v>
      </c>
      <c r="J189" s="104">
        <f t="shared" ref="J189:S189" si="177">+$I$189*J6</f>
        <v>110</v>
      </c>
      <c r="K189" s="104">
        <f t="shared" si="177"/>
        <v>110</v>
      </c>
      <c r="L189" s="104">
        <f t="shared" si="177"/>
        <v>105</v>
      </c>
      <c r="M189" s="104">
        <f t="shared" si="177"/>
        <v>110</v>
      </c>
      <c r="N189" s="104">
        <f t="shared" si="177"/>
        <v>115</v>
      </c>
      <c r="O189" s="104">
        <f t="shared" si="177"/>
        <v>105</v>
      </c>
      <c r="P189" s="104">
        <f t="shared" si="177"/>
        <v>110</v>
      </c>
      <c r="Q189" s="104">
        <f t="shared" si="177"/>
        <v>70</v>
      </c>
      <c r="R189" s="104">
        <f t="shared" si="177"/>
        <v>0</v>
      </c>
      <c r="S189" s="104">
        <f t="shared" si="177"/>
        <v>0</v>
      </c>
      <c r="T189" s="104">
        <f t="shared" si="138"/>
        <v>835</v>
      </c>
      <c r="U189" s="119"/>
    </row>
    <row r="190" spans="1:21" s="11" customFormat="1" ht="30" x14ac:dyDescent="0.3">
      <c r="A190" s="55">
        <v>173</v>
      </c>
      <c r="B190" s="28" t="s">
        <v>495</v>
      </c>
      <c r="C190" s="13" t="s">
        <v>211</v>
      </c>
      <c r="D190" s="23" t="s">
        <v>395</v>
      </c>
      <c r="E190" s="12" t="s">
        <v>25</v>
      </c>
      <c r="F190" s="24" t="s">
        <v>308</v>
      </c>
      <c r="G190" s="12">
        <v>2</v>
      </c>
      <c r="H190" s="12">
        <v>6</v>
      </c>
      <c r="I190" s="12">
        <f t="shared" si="130"/>
        <v>12</v>
      </c>
      <c r="J190" s="104">
        <f t="shared" ref="J190:S190" si="178">+$I$190*J6</f>
        <v>264</v>
      </c>
      <c r="K190" s="104">
        <f t="shared" si="178"/>
        <v>264</v>
      </c>
      <c r="L190" s="104">
        <f t="shared" si="178"/>
        <v>252</v>
      </c>
      <c r="M190" s="104">
        <f t="shared" si="178"/>
        <v>264</v>
      </c>
      <c r="N190" s="104">
        <f t="shared" si="178"/>
        <v>276</v>
      </c>
      <c r="O190" s="104">
        <f t="shared" si="178"/>
        <v>252</v>
      </c>
      <c r="P190" s="104">
        <f t="shared" si="178"/>
        <v>264</v>
      </c>
      <c r="Q190" s="104">
        <f t="shared" si="178"/>
        <v>168</v>
      </c>
      <c r="R190" s="104">
        <f t="shared" si="178"/>
        <v>0</v>
      </c>
      <c r="S190" s="104">
        <f t="shared" si="178"/>
        <v>0</v>
      </c>
      <c r="T190" s="104">
        <f t="shared" si="138"/>
        <v>2004</v>
      </c>
      <c r="U190" s="119"/>
    </row>
    <row r="191" spans="1:21" s="11" customFormat="1" ht="45" x14ac:dyDescent="0.3">
      <c r="A191" s="55">
        <v>174</v>
      </c>
      <c r="B191" s="28" t="s">
        <v>495</v>
      </c>
      <c r="C191" s="23" t="s">
        <v>372</v>
      </c>
      <c r="D191" s="13" t="s">
        <v>212</v>
      </c>
      <c r="E191" s="12" t="s">
        <v>25</v>
      </c>
      <c r="F191" s="24" t="s">
        <v>336</v>
      </c>
      <c r="G191" s="12">
        <v>1</v>
      </c>
      <c r="H191" s="12">
        <v>6</v>
      </c>
      <c r="I191" s="12">
        <f t="shared" si="130"/>
        <v>6</v>
      </c>
      <c r="J191" s="104">
        <f t="shared" ref="J191:S191" si="179">+$I$191*J6</f>
        <v>132</v>
      </c>
      <c r="K191" s="104">
        <f t="shared" si="179"/>
        <v>132</v>
      </c>
      <c r="L191" s="104">
        <f t="shared" si="179"/>
        <v>126</v>
      </c>
      <c r="M191" s="104">
        <f t="shared" si="179"/>
        <v>132</v>
      </c>
      <c r="N191" s="104">
        <f t="shared" si="179"/>
        <v>138</v>
      </c>
      <c r="O191" s="104">
        <f t="shared" si="179"/>
        <v>126</v>
      </c>
      <c r="P191" s="104">
        <f t="shared" si="179"/>
        <v>132</v>
      </c>
      <c r="Q191" s="104">
        <f t="shared" si="179"/>
        <v>84</v>
      </c>
      <c r="R191" s="104">
        <f t="shared" si="179"/>
        <v>0</v>
      </c>
      <c r="S191" s="104">
        <f t="shared" si="179"/>
        <v>0</v>
      </c>
      <c r="T191" s="104">
        <f t="shared" si="138"/>
        <v>1002</v>
      </c>
      <c r="U191" s="119"/>
    </row>
    <row r="192" spans="1:21" s="11" customFormat="1" ht="45" x14ac:dyDescent="0.3">
      <c r="A192" s="55">
        <v>175</v>
      </c>
      <c r="B192" s="28" t="s">
        <v>495</v>
      </c>
      <c r="C192" s="13" t="s">
        <v>213</v>
      </c>
      <c r="D192" s="13" t="s">
        <v>214</v>
      </c>
      <c r="E192" s="12" t="s">
        <v>27</v>
      </c>
      <c r="F192" s="96" t="s">
        <v>329</v>
      </c>
      <c r="G192" s="12">
        <v>1</v>
      </c>
      <c r="H192" s="12">
        <v>3</v>
      </c>
      <c r="I192" s="12">
        <f t="shared" si="130"/>
        <v>3</v>
      </c>
      <c r="J192" s="104">
        <f t="shared" ref="J192:S192" si="180">+$I$192*J6</f>
        <v>66</v>
      </c>
      <c r="K192" s="104">
        <f t="shared" si="180"/>
        <v>66</v>
      </c>
      <c r="L192" s="104">
        <f t="shared" si="180"/>
        <v>63</v>
      </c>
      <c r="M192" s="104">
        <f t="shared" si="180"/>
        <v>66</v>
      </c>
      <c r="N192" s="104">
        <f t="shared" si="180"/>
        <v>69</v>
      </c>
      <c r="O192" s="104">
        <f t="shared" si="180"/>
        <v>63</v>
      </c>
      <c r="P192" s="104">
        <f t="shared" si="180"/>
        <v>66</v>
      </c>
      <c r="Q192" s="104">
        <f t="shared" si="180"/>
        <v>42</v>
      </c>
      <c r="R192" s="104">
        <f t="shared" si="180"/>
        <v>0</v>
      </c>
      <c r="S192" s="104">
        <f t="shared" si="180"/>
        <v>0</v>
      </c>
      <c r="T192" s="104">
        <f t="shared" si="138"/>
        <v>501</v>
      </c>
      <c r="U192" s="119"/>
    </row>
    <row r="193" spans="1:21" s="11" customFormat="1" ht="30" x14ac:dyDescent="0.3">
      <c r="A193" s="55">
        <v>176</v>
      </c>
      <c r="B193" s="28" t="s">
        <v>495</v>
      </c>
      <c r="C193" s="23" t="s">
        <v>215</v>
      </c>
      <c r="D193" s="13" t="s">
        <v>216</v>
      </c>
      <c r="E193" s="12" t="s">
        <v>25</v>
      </c>
      <c r="F193" s="24" t="s">
        <v>504</v>
      </c>
      <c r="G193" s="12">
        <v>1</v>
      </c>
      <c r="H193" s="12">
        <v>8</v>
      </c>
      <c r="I193" s="12">
        <f t="shared" si="130"/>
        <v>8</v>
      </c>
      <c r="J193" s="104">
        <f t="shared" ref="J193:S193" si="181">+$I$193*J6</f>
        <v>176</v>
      </c>
      <c r="K193" s="104">
        <f t="shared" si="181"/>
        <v>176</v>
      </c>
      <c r="L193" s="104">
        <f t="shared" si="181"/>
        <v>168</v>
      </c>
      <c r="M193" s="104">
        <f t="shared" si="181"/>
        <v>176</v>
      </c>
      <c r="N193" s="104">
        <f t="shared" si="181"/>
        <v>184</v>
      </c>
      <c r="O193" s="104">
        <f t="shared" si="181"/>
        <v>168</v>
      </c>
      <c r="P193" s="104">
        <f t="shared" si="181"/>
        <v>176</v>
      </c>
      <c r="Q193" s="104">
        <f t="shared" si="181"/>
        <v>112</v>
      </c>
      <c r="R193" s="104">
        <f t="shared" si="181"/>
        <v>0</v>
      </c>
      <c r="S193" s="104">
        <f t="shared" si="181"/>
        <v>0</v>
      </c>
      <c r="T193" s="104">
        <f t="shared" si="138"/>
        <v>1336</v>
      </c>
      <c r="U193" s="119"/>
    </row>
    <row r="194" spans="1:21" s="11" customFormat="1" ht="30.75" thickBot="1" x14ac:dyDescent="0.35">
      <c r="A194" s="56">
        <v>177</v>
      </c>
      <c r="B194" s="78" t="s">
        <v>495</v>
      </c>
      <c r="C194" s="66" t="s">
        <v>217</v>
      </c>
      <c r="D194" s="66" t="s">
        <v>218</v>
      </c>
      <c r="E194" s="61" t="s">
        <v>25</v>
      </c>
      <c r="F194" s="60" t="s">
        <v>505</v>
      </c>
      <c r="G194" s="61">
        <v>1</v>
      </c>
      <c r="H194" s="61">
        <v>6</v>
      </c>
      <c r="I194" s="61">
        <f t="shared" si="130"/>
        <v>6</v>
      </c>
      <c r="J194" s="105">
        <f t="shared" ref="J194:S194" si="182">+$I$194*J6</f>
        <v>132</v>
      </c>
      <c r="K194" s="105">
        <f t="shared" si="182"/>
        <v>132</v>
      </c>
      <c r="L194" s="105">
        <f t="shared" si="182"/>
        <v>126</v>
      </c>
      <c r="M194" s="105">
        <f t="shared" si="182"/>
        <v>132</v>
      </c>
      <c r="N194" s="105">
        <f t="shared" si="182"/>
        <v>138</v>
      </c>
      <c r="O194" s="105">
        <f t="shared" si="182"/>
        <v>126</v>
      </c>
      <c r="P194" s="105">
        <f t="shared" si="182"/>
        <v>132</v>
      </c>
      <c r="Q194" s="105">
        <f t="shared" si="182"/>
        <v>84</v>
      </c>
      <c r="R194" s="105">
        <f t="shared" si="182"/>
        <v>0</v>
      </c>
      <c r="S194" s="105">
        <f t="shared" si="182"/>
        <v>0</v>
      </c>
      <c r="T194" s="105">
        <f t="shared" si="138"/>
        <v>1002</v>
      </c>
      <c r="U194" s="120"/>
    </row>
    <row r="195" spans="1:21" s="11" customFormat="1" ht="45" x14ac:dyDescent="0.3">
      <c r="A195" s="49">
        <v>178</v>
      </c>
      <c r="B195" s="77" t="s">
        <v>243</v>
      </c>
      <c r="C195" s="51" t="s">
        <v>231</v>
      </c>
      <c r="D195" s="51" t="s">
        <v>232</v>
      </c>
      <c r="E195" s="52" t="s">
        <v>25</v>
      </c>
      <c r="F195" s="97" t="s">
        <v>302</v>
      </c>
      <c r="G195" s="53">
        <v>1</v>
      </c>
      <c r="H195" s="54">
        <v>7.5</v>
      </c>
      <c r="I195" s="54">
        <f t="shared" si="130"/>
        <v>7.5</v>
      </c>
      <c r="J195" s="102">
        <f t="shared" ref="J195:S195" si="183">+$I$195*J6</f>
        <v>165</v>
      </c>
      <c r="K195" s="102">
        <f t="shared" si="183"/>
        <v>165</v>
      </c>
      <c r="L195" s="103">
        <f t="shared" si="183"/>
        <v>157.5</v>
      </c>
      <c r="M195" s="102">
        <f t="shared" si="183"/>
        <v>165</v>
      </c>
      <c r="N195" s="103">
        <f t="shared" si="183"/>
        <v>172.5</v>
      </c>
      <c r="O195" s="103">
        <f t="shared" si="183"/>
        <v>157.5</v>
      </c>
      <c r="P195" s="102">
        <f t="shared" si="183"/>
        <v>165</v>
      </c>
      <c r="Q195" s="102">
        <f t="shared" si="183"/>
        <v>105</v>
      </c>
      <c r="R195" s="102">
        <f t="shared" si="183"/>
        <v>0</v>
      </c>
      <c r="S195" s="102">
        <f t="shared" si="183"/>
        <v>0</v>
      </c>
      <c r="T195" s="103">
        <f t="shared" si="138"/>
        <v>1252.5</v>
      </c>
      <c r="U195" s="125">
        <f>SUM(T195:T200)</f>
        <v>6429.5</v>
      </c>
    </row>
    <row r="196" spans="1:21" s="11" customFormat="1" ht="30" x14ac:dyDescent="0.3">
      <c r="A196" s="55">
        <v>179</v>
      </c>
      <c r="B196" s="28" t="s">
        <v>243</v>
      </c>
      <c r="C196" s="19" t="s">
        <v>233</v>
      </c>
      <c r="D196" s="13" t="s">
        <v>234</v>
      </c>
      <c r="E196" s="14" t="s">
        <v>28</v>
      </c>
      <c r="F196" s="98" t="s">
        <v>302</v>
      </c>
      <c r="G196" s="24">
        <v>2</v>
      </c>
      <c r="H196" s="12">
        <v>7.5</v>
      </c>
      <c r="I196" s="12">
        <f t="shared" si="130"/>
        <v>15</v>
      </c>
      <c r="J196" s="104">
        <f t="shared" ref="J196:S196" si="184">+$I$196*J6</f>
        <v>330</v>
      </c>
      <c r="K196" s="104">
        <f t="shared" si="184"/>
        <v>330</v>
      </c>
      <c r="L196" s="104">
        <f t="shared" si="184"/>
        <v>315</v>
      </c>
      <c r="M196" s="104">
        <f t="shared" si="184"/>
        <v>330</v>
      </c>
      <c r="N196" s="104">
        <f t="shared" si="184"/>
        <v>345</v>
      </c>
      <c r="O196" s="104">
        <f t="shared" si="184"/>
        <v>315</v>
      </c>
      <c r="P196" s="104">
        <f t="shared" si="184"/>
        <v>330</v>
      </c>
      <c r="Q196" s="104">
        <f t="shared" si="184"/>
        <v>210</v>
      </c>
      <c r="R196" s="104">
        <f t="shared" si="184"/>
        <v>0</v>
      </c>
      <c r="S196" s="104">
        <f t="shared" si="184"/>
        <v>0</v>
      </c>
      <c r="T196" s="104">
        <f t="shared" si="138"/>
        <v>2505</v>
      </c>
      <c r="U196" s="119"/>
    </row>
    <row r="197" spans="1:21" s="11" customFormat="1" ht="30" x14ac:dyDescent="0.3">
      <c r="A197" s="55">
        <v>180</v>
      </c>
      <c r="B197" s="28" t="s">
        <v>243</v>
      </c>
      <c r="C197" s="19" t="s">
        <v>235</v>
      </c>
      <c r="D197" s="13" t="s">
        <v>236</v>
      </c>
      <c r="E197" s="14" t="s">
        <v>42</v>
      </c>
      <c r="F197" s="99" t="s">
        <v>281</v>
      </c>
      <c r="G197" s="24">
        <v>1</v>
      </c>
      <c r="H197" s="12">
        <v>4</v>
      </c>
      <c r="I197" s="12">
        <f t="shared" si="130"/>
        <v>4</v>
      </c>
      <c r="J197" s="104">
        <f t="shared" ref="J197:S197" si="185">+$I$197*J6</f>
        <v>88</v>
      </c>
      <c r="K197" s="104">
        <f t="shared" si="185"/>
        <v>88</v>
      </c>
      <c r="L197" s="104">
        <f t="shared" si="185"/>
        <v>84</v>
      </c>
      <c r="M197" s="104">
        <f t="shared" si="185"/>
        <v>88</v>
      </c>
      <c r="N197" s="104">
        <f t="shared" si="185"/>
        <v>92</v>
      </c>
      <c r="O197" s="104">
        <f t="shared" si="185"/>
        <v>84</v>
      </c>
      <c r="P197" s="104">
        <f t="shared" si="185"/>
        <v>88</v>
      </c>
      <c r="Q197" s="104">
        <f t="shared" si="185"/>
        <v>56</v>
      </c>
      <c r="R197" s="104">
        <f t="shared" si="185"/>
        <v>0</v>
      </c>
      <c r="S197" s="104">
        <f t="shared" si="185"/>
        <v>0</v>
      </c>
      <c r="T197" s="104">
        <f t="shared" si="138"/>
        <v>668</v>
      </c>
      <c r="U197" s="119"/>
    </row>
    <row r="198" spans="1:21" s="11" customFormat="1" ht="45" x14ac:dyDescent="0.3">
      <c r="A198" s="55">
        <v>181</v>
      </c>
      <c r="B198" s="28" t="s">
        <v>243</v>
      </c>
      <c r="C198" s="19" t="s">
        <v>237</v>
      </c>
      <c r="D198" s="13" t="s">
        <v>238</v>
      </c>
      <c r="E198" s="24" t="s">
        <v>132</v>
      </c>
      <c r="F198" s="99" t="s">
        <v>298</v>
      </c>
      <c r="G198" s="24">
        <v>1</v>
      </c>
      <c r="H198" s="12">
        <v>3</v>
      </c>
      <c r="I198" s="12">
        <f t="shared" si="130"/>
        <v>3</v>
      </c>
      <c r="J198" s="104">
        <f t="shared" ref="J198:S198" si="186">+$I$198*J6</f>
        <v>66</v>
      </c>
      <c r="K198" s="104">
        <f t="shared" si="186"/>
        <v>66</v>
      </c>
      <c r="L198" s="104">
        <f t="shared" si="186"/>
        <v>63</v>
      </c>
      <c r="M198" s="104">
        <f t="shared" si="186"/>
        <v>66</v>
      </c>
      <c r="N198" s="104">
        <f t="shared" si="186"/>
        <v>69</v>
      </c>
      <c r="O198" s="104">
        <f t="shared" si="186"/>
        <v>63</v>
      </c>
      <c r="P198" s="104">
        <f t="shared" si="186"/>
        <v>66</v>
      </c>
      <c r="Q198" s="104">
        <f t="shared" si="186"/>
        <v>42</v>
      </c>
      <c r="R198" s="104">
        <f t="shared" si="186"/>
        <v>0</v>
      </c>
      <c r="S198" s="104">
        <f t="shared" si="186"/>
        <v>0</v>
      </c>
      <c r="T198" s="104">
        <f t="shared" si="138"/>
        <v>501</v>
      </c>
      <c r="U198" s="119"/>
    </row>
    <row r="199" spans="1:21" s="11" customFormat="1" ht="60" x14ac:dyDescent="0.3">
      <c r="A199" s="55">
        <v>182</v>
      </c>
      <c r="B199" s="28" t="s">
        <v>243</v>
      </c>
      <c r="C199" s="19" t="s">
        <v>239</v>
      </c>
      <c r="D199" s="13" t="s">
        <v>240</v>
      </c>
      <c r="E199" s="14" t="s">
        <v>27</v>
      </c>
      <c r="F199" s="99" t="s">
        <v>280</v>
      </c>
      <c r="G199" s="24">
        <v>1</v>
      </c>
      <c r="H199" s="12">
        <v>6</v>
      </c>
      <c r="I199" s="12">
        <f t="shared" si="130"/>
        <v>6</v>
      </c>
      <c r="J199" s="104">
        <f t="shared" ref="J199:S199" si="187">+$I$199*J6</f>
        <v>132</v>
      </c>
      <c r="K199" s="104">
        <f t="shared" si="187"/>
        <v>132</v>
      </c>
      <c r="L199" s="104">
        <f t="shared" si="187"/>
        <v>126</v>
      </c>
      <c r="M199" s="104">
        <f t="shared" si="187"/>
        <v>132</v>
      </c>
      <c r="N199" s="104">
        <f t="shared" si="187"/>
        <v>138</v>
      </c>
      <c r="O199" s="104">
        <f t="shared" si="187"/>
        <v>126</v>
      </c>
      <c r="P199" s="104">
        <f t="shared" si="187"/>
        <v>132</v>
      </c>
      <c r="Q199" s="104">
        <f t="shared" si="187"/>
        <v>84</v>
      </c>
      <c r="R199" s="104">
        <f t="shared" si="187"/>
        <v>0</v>
      </c>
      <c r="S199" s="104">
        <f t="shared" si="187"/>
        <v>0</v>
      </c>
      <c r="T199" s="104">
        <f t="shared" si="138"/>
        <v>1002</v>
      </c>
      <c r="U199" s="119"/>
    </row>
    <row r="200" spans="1:21" s="11" customFormat="1" ht="30.75" thickBot="1" x14ac:dyDescent="0.35">
      <c r="A200" s="56">
        <v>183</v>
      </c>
      <c r="B200" s="78" t="s">
        <v>243</v>
      </c>
      <c r="C200" s="58" t="s">
        <v>241</v>
      </c>
      <c r="D200" s="66" t="s">
        <v>242</v>
      </c>
      <c r="E200" s="59" t="s">
        <v>207</v>
      </c>
      <c r="F200" s="100" t="s">
        <v>298</v>
      </c>
      <c r="G200" s="60">
        <v>1</v>
      </c>
      <c r="H200" s="61">
        <v>3</v>
      </c>
      <c r="I200" s="61">
        <f t="shared" si="130"/>
        <v>3</v>
      </c>
      <c r="J200" s="105">
        <f t="shared" ref="J200:S200" si="188">+$I$200*J6</f>
        <v>66</v>
      </c>
      <c r="K200" s="105">
        <f t="shared" si="188"/>
        <v>66</v>
      </c>
      <c r="L200" s="105">
        <f t="shared" si="188"/>
        <v>63</v>
      </c>
      <c r="M200" s="105">
        <f t="shared" si="188"/>
        <v>66</v>
      </c>
      <c r="N200" s="105">
        <f t="shared" si="188"/>
        <v>69</v>
      </c>
      <c r="O200" s="105">
        <f t="shared" si="188"/>
        <v>63</v>
      </c>
      <c r="P200" s="105">
        <f t="shared" si="188"/>
        <v>66</v>
      </c>
      <c r="Q200" s="105">
        <f t="shared" si="188"/>
        <v>42</v>
      </c>
      <c r="R200" s="105">
        <f t="shared" si="188"/>
        <v>0</v>
      </c>
      <c r="S200" s="105">
        <f t="shared" si="188"/>
        <v>0</v>
      </c>
      <c r="T200" s="105">
        <f t="shared" si="138"/>
        <v>501</v>
      </c>
      <c r="U200" s="120"/>
    </row>
    <row r="201" spans="1:21" s="11" customFormat="1" ht="30.75" thickBot="1" x14ac:dyDescent="0.35">
      <c r="A201" s="72">
        <v>184</v>
      </c>
      <c r="B201" s="73" t="s">
        <v>229</v>
      </c>
      <c r="C201" s="74" t="s">
        <v>227</v>
      </c>
      <c r="D201" s="74" t="s">
        <v>228</v>
      </c>
      <c r="E201" s="76" t="s">
        <v>25</v>
      </c>
      <c r="F201" s="92" t="s">
        <v>265</v>
      </c>
      <c r="G201" s="92">
        <v>1</v>
      </c>
      <c r="H201" s="93">
        <v>8</v>
      </c>
      <c r="I201" s="93">
        <f t="shared" si="130"/>
        <v>8</v>
      </c>
      <c r="J201" s="109">
        <f t="shared" ref="J201:S201" si="189">+$I$201*J6</f>
        <v>176</v>
      </c>
      <c r="K201" s="109">
        <f t="shared" si="189"/>
        <v>176</v>
      </c>
      <c r="L201" s="109">
        <f t="shared" si="189"/>
        <v>168</v>
      </c>
      <c r="M201" s="109">
        <f t="shared" si="189"/>
        <v>176</v>
      </c>
      <c r="N201" s="109">
        <f t="shared" si="189"/>
        <v>184</v>
      </c>
      <c r="O201" s="109">
        <f t="shared" si="189"/>
        <v>168</v>
      </c>
      <c r="P201" s="109">
        <f t="shared" si="189"/>
        <v>176</v>
      </c>
      <c r="Q201" s="109">
        <f t="shared" si="189"/>
        <v>112</v>
      </c>
      <c r="R201" s="109">
        <f t="shared" si="189"/>
        <v>0</v>
      </c>
      <c r="S201" s="109">
        <f t="shared" si="189"/>
        <v>0</v>
      </c>
      <c r="T201" s="109">
        <f t="shared" si="138"/>
        <v>1336</v>
      </c>
      <c r="U201" s="110">
        <f>+T201</f>
        <v>1336</v>
      </c>
    </row>
    <row r="202" spans="1:21" s="11" customFormat="1" ht="30" x14ac:dyDescent="0.3">
      <c r="A202" s="49">
        <v>185</v>
      </c>
      <c r="B202" s="63" t="s">
        <v>245</v>
      </c>
      <c r="C202" s="64" t="s">
        <v>372</v>
      </c>
      <c r="D202" s="51" t="s">
        <v>431</v>
      </c>
      <c r="E202" s="52" t="s">
        <v>25</v>
      </c>
      <c r="F202" s="53" t="s">
        <v>326</v>
      </c>
      <c r="G202" s="53">
        <v>1</v>
      </c>
      <c r="H202" s="54">
        <v>6</v>
      </c>
      <c r="I202" s="54">
        <f t="shared" si="130"/>
        <v>6</v>
      </c>
      <c r="J202" s="102">
        <f t="shared" ref="J202:S202" si="190">+$I$202*J6</f>
        <v>132</v>
      </c>
      <c r="K202" s="102">
        <f t="shared" si="190"/>
        <v>132</v>
      </c>
      <c r="L202" s="102">
        <f t="shared" si="190"/>
        <v>126</v>
      </c>
      <c r="M202" s="102">
        <f t="shared" si="190"/>
        <v>132</v>
      </c>
      <c r="N202" s="102">
        <f t="shared" si="190"/>
        <v>138</v>
      </c>
      <c r="O202" s="102">
        <f t="shared" si="190"/>
        <v>126</v>
      </c>
      <c r="P202" s="102">
        <f t="shared" si="190"/>
        <v>132</v>
      </c>
      <c r="Q202" s="102">
        <f t="shared" si="190"/>
        <v>84</v>
      </c>
      <c r="R202" s="102">
        <f t="shared" si="190"/>
        <v>0</v>
      </c>
      <c r="S202" s="102">
        <f t="shared" si="190"/>
        <v>0</v>
      </c>
      <c r="T202" s="102">
        <f t="shared" si="138"/>
        <v>1002</v>
      </c>
      <c r="U202" s="118">
        <f>SUM(T202:T204)</f>
        <v>2672</v>
      </c>
    </row>
    <row r="203" spans="1:21" s="11" customFormat="1" ht="45" x14ac:dyDescent="0.3">
      <c r="A203" s="55">
        <v>186</v>
      </c>
      <c r="B203" s="13" t="s">
        <v>245</v>
      </c>
      <c r="C203" s="22" t="s">
        <v>373</v>
      </c>
      <c r="D203" s="13" t="s">
        <v>432</v>
      </c>
      <c r="E203" s="12" t="s">
        <v>27</v>
      </c>
      <c r="F203" s="24" t="s">
        <v>326</v>
      </c>
      <c r="G203" s="12">
        <v>1</v>
      </c>
      <c r="H203" s="12">
        <v>6</v>
      </c>
      <c r="I203" s="12">
        <f t="shared" si="130"/>
        <v>6</v>
      </c>
      <c r="J203" s="104">
        <f t="shared" ref="J203:S203" si="191">+$I$203*J6</f>
        <v>132</v>
      </c>
      <c r="K203" s="104">
        <f t="shared" si="191"/>
        <v>132</v>
      </c>
      <c r="L203" s="104">
        <f t="shared" si="191"/>
        <v>126</v>
      </c>
      <c r="M203" s="104">
        <f t="shared" si="191"/>
        <v>132</v>
      </c>
      <c r="N203" s="104">
        <f t="shared" si="191"/>
        <v>138</v>
      </c>
      <c r="O203" s="104">
        <f t="shared" si="191"/>
        <v>126</v>
      </c>
      <c r="P203" s="104">
        <f t="shared" si="191"/>
        <v>132</v>
      </c>
      <c r="Q203" s="104">
        <f t="shared" si="191"/>
        <v>84</v>
      </c>
      <c r="R203" s="104">
        <f t="shared" si="191"/>
        <v>0</v>
      </c>
      <c r="S203" s="104">
        <f t="shared" si="191"/>
        <v>0</v>
      </c>
      <c r="T203" s="104">
        <f t="shared" si="138"/>
        <v>1002</v>
      </c>
      <c r="U203" s="119"/>
    </row>
    <row r="204" spans="1:21" s="11" customFormat="1" ht="30.75" thickBot="1" x14ac:dyDescent="0.35">
      <c r="A204" s="56">
        <v>187</v>
      </c>
      <c r="B204" s="66" t="s">
        <v>245</v>
      </c>
      <c r="C204" s="67" t="s">
        <v>374</v>
      </c>
      <c r="D204" s="57" t="s">
        <v>433</v>
      </c>
      <c r="E204" s="59" t="s">
        <v>207</v>
      </c>
      <c r="F204" s="60" t="s">
        <v>328</v>
      </c>
      <c r="G204" s="61">
        <v>1</v>
      </c>
      <c r="H204" s="61">
        <v>4</v>
      </c>
      <c r="I204" s="61">
        <f t="shared" si="130"/>
        <v>4</v>
      </c>
      <c r="J204" s="105">
        <f t="shared" ref="J204:S204" si="192">+$I$204*J6</f>
        <v>88</v>
      </c>
      <c r="K204" s="105">
        <f t="shared" si="192"/>
        <v>88</v>
      </c>
      <c r="L204" s="105">
        <f t="shared" si="192"/>
        <v>84</v>
      </c>
      <c r="M204" s="105">
        <f t="shared" si="192"/>
        <v>88</v>
      </c>
      <c r="N204" s="105">
        <f t="shared" si="192"/>
        <v>92</v>
      </c>
      <c r="O204" s="105">
        <f t="shared" si="192"/>
        <v>84</v>
      </c>
      <c r="P204" s="105">
        <f t="shared" si="192"/>
        <v>88</v>
      </c>
      <c r="Q204" s="105">
        <f t="shared" si="192"/>
        <v>56</v>
      </c>
      <c r="R204" s="105">
        <f t="shared" si="192"/>
        <v>0</v>
      </c>
      <c r="S204" s="105">
        <f t="shared" si="192"/>
        <v>0</v>
      </c>
      <c r="T204" s="105">
        <f t="shared" si="138"/>
        <v>668</v>
      </c>
      <c r="U204" s="120"/>
    </row>
    <row r="205" spans="1:21" s="11" customFormat="1" ht="44.25" customHeight="1" x14ac:dyDescent="0.3">
      <c r="A205" s="49">
        <v>188</v>
      </c>
      <c r="B205" s="50" t="s">
        <v>193</v>
      </c>
      <c r="C205" s="63" t="s">
        <v>173</v>
      </c>
      <c r="D205" s="63" t="s">
        <v>174</v>
      </c>
      <c r="E205" s="53" t="s">
        <v>25</v>
      </c>
      <c r="F205" s="53" t="s">
        <v>175</v>
      </c>
      <c r="G205" s="54">
        <v>4</v>
      </c>
      <c r="H205" s="54">
        <v>8</v>
      </c>
      <c r="I205" s="54">
        <f t="shared" si="130"/>
        <v>32</v>
      </c>
      <c r="J205" s="102">
        <f t="shared" ref="J205:S205" si="193">+$I$205*J6</f>
        <v>704</v>
      </c>
      <c r="K205" s="102">
        <f t="shared" si="193"/>
        <v>704</v>
      </c>
      <c r="L205" s="102">
        <f t="shared" si="193"/>
        <v>672</v>
      </c>
      <c r="M205" s="102">
        <f t="shared" si="193"/>
        <v>704</v>
      </c>
      <c r="N205" s="102">
        <f t="shared" si="193"/>
        <v>736</v>
      </c>
      <c r="O205" s="102">
        <f t="shared" si="193"/>
        <v>672</v>
      </c>
      <c r="P205" s="102">
        <f t="shared" si="193"/>
        <v>704</v>
      </c>
      <c r="Q205" s="102">
        <f t="shared" si="193"/>
        <v>448</v>
      </c>
      <c r="R205" s="102">
        <f t="shared" si="193"/>
        <v>0</v>
      </c>
      <c r="S205" s="102">
        <f t="shared" si="193"/>
        <v>0</v>
      </c>
      <c r="T205" s="102">
        <f t="shared" si="138"/>
        <v>5344</v>
      </c>
      <c r="U205" s="118">
        <f>SUM(T205:T226)</f>
        <v>47718</v>
      </c>
    </row>
    <row r="206" spans="1:21" s="11" customFormat="1" ht="37.5" customHeight="1" x14ac:dyDescent="0.3">
      <c r="A206" s="55">
        <v>189</v>
      </c>
      <c r="B206" s="23" t="s">
        <v>193</v>
      </c>
      <c r="C206" s="13" t="s">
        <v>173</v>
      </c>
      <c r="D206" s="13" t="s">
        <v>174</v>
      </c>
      <c r="E206" s="24" t="s">
        <v>25</v>
      </c>
      <c r="F206" s="24" t="s">
        <v>176</v>
      </c>
      <c r="G206" s="12">
        <v>1</v>
      </c>
      <c r="H206" s="12">
        <v>8</v>
      </c>
      <c r="I206" s="12">
        <f t="shared" si="130"/>
        <v>8</v>
      </c>
      <c r="J206" s="104">
        <f t="shared" ref="J206:S206" si="194">+$I$206*J6</f>
        <v>176</v>
      </c>
      <c r="K206" s="104">
        <f t="shared" si="194"/>
        <v>176</v>
      </c>
      <c r="L206" s="104">
        <f t="shared" si="194"/>
        <v>168</v>
      </c>
      <c r="M206" s="104">
        <f t="shared" si="194"/>
        <v>176</v>
      </c>
      <c r="N206" s="104">
        <f t="shared" si="194"/>
        <v>184</v>
      </c>
      <c r="O206" s="104">
        <f t="shared" si="194"/>
        <v>168</v>
      </c>
      <c r="P206" s="104">
        <f t="shared" si="194"/>
        <v>176</v>
      </c>
      <c r="Q206" s="104">
        <f t="shared" si="194"/>
        <v>112</v>
      </c>
      <c r="R206" s="104">
        <f t="shared" si="194"/>
        <v>0</v>
      </c>
      <c r="S206" s="104">
        <f t="shared" si="194"/>
        <v>0</v>
      </c>
      <c r="T206" s="104">
        <f t="shared" si="138"/>
        <v>1336</v>
      </c>
      <c r="U206" s="119"/>
    </row>
    <row r="207" spans="1:21" s="11" customFormat="1" ht="38.25" customHeight="1" x14ac:dyDescent="0.3">
      <c r="A207" s="55">
        <v>190</v>
      </c>
      <c r="B207" s="23" t="s">
        <v>193</v>
      </c>
      <c r="C207" s="13" t="s">
        <v>173</v>
      </c>
      <c r="D207" s="13" t="s">
        <v>174</v>
      </c>
      <c r="E207" s="24" t="s">
        <v>25</v>
      </c>
      <c r="F207" s="24" t="s">
        <v>304</v>
      </c>
      <c r="G207" s="12">
        <v>1</v>
      </c>
      <c r="H207" s="12">
        <v>4</v>
      </c>
      <c r="I207" s="12">
        <f t="shared" ref="I207:I239" si="195">+H207*G207</f>
        <v>4</v>
      </c>
      <c r="J207" s="104">
        <f t="shared" ref="J207:S207" si="196">+$I$207*J13</f>
        <v>16</v>
      </c>
      <c r="K207" s="104">
        <f t="shared" si="196"/>
        <v>16</v>
      </c>
      <c r="L207" s="104">
        <f t="shared" si="196"/>
        <v>20</v>
      </c>
      <c r="M207" s="104">
        <f t="shared" si="196"/>
        <v>16</v>
      </c>
      <c r="N207" s="104">
        <f t="shared" si="196"/>
        <v>16</v>
      </c>
      <c r="O207" s="104">
        <f t="shared" si="196"/>
        <v>20</v>
      </c>
      <c r="P207" s="104">
        <f t="shared" si="196"/>
        <v>16</v>
      </c>
      <c r="Q207" s="104">
        <f t="shared" si="196"/>
        <v>12</v>
      </c>
      <c r="R207" s="104">
        <f t="shared" si="196"/>
        <v>0</v>
      </c>
      <c r="S207" s="104">
        <f t="shared" si="196"/>
        <v>0</v>
      </c>
      <c r="T207" s="104">
        <f t="shared" si="138"/>
        <v>132</v>
      </c>
      <c r="U207" s="119"/>
    </row>
    <row r="208" spans="1:21" s="11" customFormat="1" ht="30" x14ac:dyDescent="0.3">
      <c r="A208" s="55">
        <v>191</v>
      </c>
      <c r="B208" s="23" t="s">
        <v>193</v>
      </c>
      <c r="C208" s="23" t="s">
        <v>496</v>
      </c>
      <c r="D208" s="13" t="s">
        <v>177</v>
      </c>
      <c r="E208" s="24" t="s">
        <v>25</v>
      </c>
      <c r="F208" s="24" t="s">
        <v>178</v>
      </c>
      <c r="G208" s="12">
        <v>1</v>
      </c>
      <c r="H208" s="12">
        <v>8</v>
      </c>
      <c r="I208" s="12">
        <f t="shared" si="195"/>
        <v>8</v>
      </c>
      <c r="J208" s="104">
        <f t="shared" ref="J208:S208" si="197">+$I$208*J6</f>
        <v>176</v>
      </c>
      <c r="K208" s="104">
        <f t="shared" si="197"/>
        <v>176</v>
      </c>
      <c r="L208" s="104">
        <f t="shared" si="197"/>
        <v>168</v>
      </c>
      <c r="M208" s="104">
        <f t="shared" si="197"/>
        <v>176</v>
      </c>
      <c r="N208" s="104">
        <f t="shared" si="197"/>
        <v>184</v>
      </c>
      <c r="O208" s="104">
        <f t="shared" si="197"/>
        <v>168</v>
      </c>
      <c r="P208" s="104">
        <f t="shared" si="197"/>
        <v>176</v>
      </c>
      <c r="Q208" s="104">
        <f t="shared" si="197"/>
        <v>112</v>
      </c>
      <c r="R208" s="104">
        <f t="shared" si="197"/>
        <v>0</v>
      </c>
      <c r="S208" s="104">
        <f t="shared" si="197"/>
        <v>0</v>
      </c>
      <c r="T208" s="104">
        <f t="shared" si="138"/>
        <v>1336</v>
      </c>
      <c r="U208" s="119"/>
    </row>
    <row r="209" spans="1:21" s="11" customFormat="1" ht="30" x14ac:dyDescent="0.3">
      <c r="A209" s="55">
        <v>192</v>
      </c>
      <c r="B209" s="23" t="s">
        <v>193</v>
      </c>
      <c r="C209" s="13" t="s">
        <v>179</v>
      </c>
      <c r="D209" s="13" t="s">
        <v>180</v>
      </c>
      <c r="E209" s="24" t="s">
        <v>25</v>
      </c>
      <c r="F209" s="24" t="s">
        <v>178</v>
      </c>
      <c r="G209" s="24">
        <v>3</v>
      </c>
      <c r="H209" s="24">
        <v>8</v>
      </c>
      <c r="I209" s="12">
        <f t="shared" si="195"/>
        <v>24</v>
      </c>
      <c r="J209" s="104">
        <f t="shared" ref="J209:S209" si="198">+$I$209*J6</f>
        <v>528</v>
      </c>
      <c r="K209" s="104">
        <f t="shared" si="198"/>
        <v>528</v>
      </c>
      <c r="L209" s="104">
        <f t="shared" si="198"/>
        <v>504</v>
      </c>
      <c r="M209" s="104">
        <f t="shared" si="198"/>
        <v>528</v>
      </c>
      <c r="N209" s="104">
        <f t="shared" si="198"/>
        <v>552</v>
      </c>
      <c r="O209" s="104">
        <f t="shared" si="198"/>
        <v>504</v>
      </c>
      <c r="P209" s="104">
        <f t="shared" si="198"/>
        <v>528</v>
      </c>
      <c r="Q209" s="104">
        <f t="shared" si="198"/>
        <v>336</v>
      </c>
      <c r="R209" s="104">
        <f t="shared" si="198"/>
        <v>0</v>
      </c>
      <c r="S209" s="104">
        <f t="shared" si="198"/>
        <v>0</v>
      </c>
      <c r="T209" s="104">
        <f t="shared" si="138"/>
        <v>4008</v>
      </c>
      <c r="U209" s="119"/>
    </row>
    <row r="210" spans="1:21" s="11" customFormat="1" ht="30" x14ac:dyDescent="0.3">
      <c r="A210" s="55">
        <v>193</v>
      </c>
      <c r="B210" s="23" t="s">
        <v>193</v>
      </c>
      <c r="C210" s="13" t="s">
        <v>179</v>
      </c>
      <c r="D210" s="13" t="s">
        <v>180</v>
      </c>
      <c r="E210" s="24" t="s">
        <v>25</v>
      </c>
      <c r="F210" s="24" t="s">
        <v>506</v>
      </c>
      <c r="G210" s="24">
        <v>1</v>
      </c>
      <c r="H210" s="24">
        <v>6</v>
      </c>
      <c r="I210" s="12">
        <f t="shared" si="195"/>
        <v>6</v>
      </c>
      <c r="J210" s="104">
        <f t="shared" ref="J210:S210" si="199">+$I$210*J13</f>
        <v>24</v>
      </c>
      <c r="K210" s="104">
        <f t="shared" si="199"/>
        <v>24</v>
      </c>
      <c r="L210" s="104">
        <f t="shared" si="199"/>
        <v>30</v>
      </c>
      <c r="M210" s="104">
        <f t="shared" si="199"/>
        <v>24</v>
      </c>
      <c r="N210" s="104">
        <f t="shared" si="199"/>
        <v>24</v>
      </c>
      <c r="O210" s="104">
        <f t="shared" si="199"/>
        <v>30</v>
      </c>
      <c r="P210" s="104">
        <f t="shared" si="199"/>
        <v>24</v>
      </c>
      <c r="Q210" s="104">
        <f t="shared" si="199"/>
        <v>18</v>
      </c>
      <c r="R210" s="104">
        <f t="shared" si="199"/>
        <v>0</v>
      </c>
      <c r="S210" s="104">
        <f t="shared" si="199"/>
        <v>0</v>
      </c>
      <c r="T210" s="104">
        <f t="shared" si="138"/>
        <v>198</v>
      </c>
      <c r="U210" s="119"/>
    </row>
    <row r="211" spans="1:21" s="11" customFormat="1" ht="45" x14ac:dyDescent="0.3">
      <c r="A211" s="55">
        <v>194</v>
      </c>
      <c r="B211" s="23" t="s">
        <v>193</v>
      </c>
      <c r="C211" s="23" t="s">
        <v>181</v>
      </c>
      <c r="D211" s="13" t="s">
        <v>182</v>
      </c>
      <c r="E211" s="24" t="s">
        <v>28</v>
      </c>
      <c r="F211" s="24" t="s">
        <v>178</v>
      </c>
      <c r="G211" s="12">
        <v>4</v>
      </c>
      <c r="H211" s="12">
        <v>8</v>
      </c>
      <c r="I211" s="12">
        <f t="shared" si="195"/>
        <v>32</v>
      </c>
      <c r="J211" s="104">
        <f t="shared" ref="J211:S211" si="200">+$I$211*J6</f>
        <v>704</v>
      </c>
      <c r="K211" s="104">
        <f t="shared" si="200"/>
        <v>704</v>
      </c>
      <c r="L211" s="104">
        <f t="shared" si="200"/>
        <v>672</v>
      </c>
      <c r="M211" s="104">
        <f t="shared" si="200"/>
        <v>704</v>
      </c>
      <c r="N211" s="104">
        <f t="shared" si="200"/>
        <v>736</v>
      </c>
      <c r="O211" s="104">
        <f t="shared" si="200"/>
        <v>672</v>
      </c>
      <c r="P211" s="104">
        <f t="shared" si="200"/>
        <v>704</v>
      </c>
      <c r="Q211" s="104">
        <f t="shared" si="200"/>
        <v>448</v>
      </c>
      <c r="R211" s="104">
        <f t="shared" si="200"/>
        <v>0</v>
      </c>
      <c r="S211" s="104">
        <f t="shared" si="200"/>
        <v>0</v>
      </c>
      <c r="T211" s="104">
        <f t="shared" si="138"/>
        <v>5344</v>
      </c>
      <c r="U211" s="119"/>
    </row>
    <row r="212" spans="1:21" s="11" customFormat="1" ht="45" x14ac:dyDescent="0.3">
      <c r="A212" s="55">
        <v>195</v>
      </c>
      <c r="B212" s="23" t="s">
        <v>193</v>
      </c>
      <c r="C212" s="23" t="s">
        <v>181</v>
      </c>
      <c r="D212" s="13" t="s">
        <v>182</v>
      </c>
      <c r="E212" s="24" t="s">
        <v>28</v>
      </c>
      <c r="F212" s="24" t="s">
        <v>304</v>
      </c>
      <c r="G212" s="12">
        <v>4</v>
      </c>
      <c r="H212" s="12">
        <v>4</v>
      </c>
      <c r="I212" s="12">
        <f t="shared" si="195"/>
        <v>16</v>
      </c>
      <c r="J212" s="104">
        <f t="shared" ref="J212:S212" si="201">+$I$212*J13</f>
        <v>64</v>
      </c>
      <c r="K212" s="104">
        <f t="shared" si="201"/>
        <v>64</v>
      </c>
      <c r="L212" s="104">
        <f t="shared" si="201"/>
        <v>80</v>
      </c>
      <c r="M212" s="104">
        <f t="shared" si="201"/>
        <v>64</v>
      </c>
      <c r="N212" s="104">
        <f t="shared" si="201"/>
        <v>64</v>
      </c>
      <c r="O212" s="104">
        <f t="shared" si="201"/>
        <v>80</v>
      </c>
      <c r="P212" s="104">
        <f t="shared" si="201"/>
        <v>64</v>
      </c>
      <c r="Q212" s="104">
        <f t="shared" si="201"/>
        <v>48</v>
      </c>
      <c r="R212" s="104">
        <f t="shared" si="201"/>
        <v>0</v>
      </c>
      <c r="S212" s="104">
        <f t="shared" si="201"/>
        <v>0</v>
      </c>
      <c r="T212" s="104">
        <f t="shared" si="138"/>
        <v>528</v>
      </c>
      <c r="U212" s="119"/>
    </row>
    <row r="213" spans="1:21" s="11" customFormat="1" ht="30" x14ac:dyDescent="0.3">
      <c r="A213" s="55">
        <v>196</v>
      </c>
      <c r="B213" s="23" t="s">
        <v>193</v>
      </c>
      <c r="C213" s="13" t="s">
        <v>337</v>
      </c>
      <c r="D213" s="13" t="s">
        <v>183</v>
      </c>
      <c r="E213" s="24" t="s">
        <v>28</v>
      </c>
      <c r="F213" s="24" t="s">
        <v>178</v>
      </c>
      <c r="G213" s="12">
        <v>2</v>
      </c>
      <c r="H213" s="12">
        <v>8</v>
      </c>
      <c r="I213" s="12">
        <f t="shared" si="195"/>
        <v>16</v>
      </c>
      <c r="J213" s="104">
        <f t="shared" ref="J213:S213" si="202">+$I$213*J6</f>
        <v>352</v>
      </c>
      <c r="K213" s="104">
        <f t="shared" si="202"/>
        <v>352</v>
      </c>
      <c r="L213" s="104">
        <f t="shared" si="202"/>
        <v>336</v>
      </c>
      <c r="M213" s="104">
        <f t="shared" si="202"/>
        <v>352</v>
      </c>
      <c r="N213" s="104">
        <f t="shared" si="202"/>
        <v>368</v>
      </c>
      <c r="O213" s="104">
        <f t="shared" si="202"/>
        <v>336</v>
      </c>
      <c r="P213" s="104">
        <f t="shared" si="202"/>
        <v>352</v>
      </c>
      <c r="Q213" s="104">
        <f t="shared" si="202"/>
        <v>224</v>
      </c>
      <c r="R213" s="104">
        <f t="shared" si="202"/>
        <v>0</v>
      </c>
      <c r="S213" s="104">
        <f t="shared" si="202"/>
        <v>0</v>
      </c>
      <c r="T213" s="104">
        <f t="shared" ref="T213:T239" si="203">SUM(J213:S213)</f>
        <v>2672</v>
      </c>
      <c r="U213" s="119"/>
    </row>
    <row r="214" spans="1:21" s="11" customFormat="1" ht="45" x14ac:dyDescent="0.3">
      <c r="A214" s="55">
        <v>197</v>
      </c>
      <c r="B214" s="23" t="s">
        <v>193</v>
      </c>
      <c r="C214" s="13" t="s">
        <v>338</v>
      </c>
      <c r="D214" s="13" t="s">
        <v>339</v>
      </c>
      <c r="E214" s="24" t="s">
        <v>28</v>
      </c>
      <c r="F214" s="24" t="s">
        <v>178</v>
      </c>
      <c r="G214" s="12">
        <v>2</v>
      </c>
      <c r="H214" s="12">
        <v>8</v>
      </c>
      <c r="I214" s="12">
        <f t="shared" si="195"/>
        <v>16</v>
      </c>
      <c r="J214" s="104">
        <f t="shared" ref="J214:S214" si="204">+$I$214*J6</f>
        <v>352</v>
      </c>
      <c r="K214" s="104">
        <f t="shared" si="204"/>
        <v>352</v>
      </c>
      <c r="L214" s="104">
        <f t="shared" si="204"/>
        <v>336</v>
      </c>
      <c r="M214" s="104">
        <f t="shared" si="204"/>
        <v>352</v>
      </c>
      <c r="N214" s="104">
        <f t="shared" si="204"/>
        <v>368</v>
      </c>
      <c r="O214" s="104">
        <f t="shared" si="204"/>
        <v>336</v>
      </c>
      <c r="P214" s="104">
        <f t="shared" si="204"/>
        <v>352</v>
      </c>
      <c r="Q214" s="104">
        <f t="shared" si="204"/>
        <v>224</v>
      </c>
      <c r="R214" s="104">
        <f t="shared" si="204"/>
        <v>0</v>
      </c>
      <c r="S214" s="104">
        <f t="shared" si="204"/>
        <v>0</v>
      </c>
      <c r="T214" s="104">
        <f t="shared" si="203"/>
        <v>2672</v>
      </c>
      <c r="U214" s="119"/>
    </row>
    <row r="215" spans="1:21" s="11" customFormat="1" ht="30" x14ac:dyDescent="0.3">
      <c r="A215" s="55">
        <v>198</v>
      </c>
      <c r="B215" s="23" t="s">
        <v>193</v>
      </c>
      <c r="C215" s="13" t="s">
        <v>340</v>
      </c>
      <c r="D215" s="13" t="s">
        <v>341</v>
      </c>
      <c r="E215" s="24" t="s">
        <v>25</v>
      </c>
      <c r="F215" s="24" t="s">
        <v>178</v>
      </c>
      <c r="G215" s="12">
        <v>1</v>
      </c>
      <c r="H215" s="12">
        <v>8</v>
      </c>
      <c r="I215" s="12">
        <f t="shared" si="195"/>
        <v>8</v>
      </c>
      <c r="J215" s="104">
        <f t="shared" ref="J215:S215" si="205">+$I$215*J6</f>
        <v>176</v>
      </c>
      <c r="K215" s="104">
        <f t="shared" si="205"/>
        <v>176</v>
      </c>
      <c r="L215" s="104">
        <f t="shared" si="205"/>
        <v>168</v>
      </c>
      <c r="M215" s="104">
        <f t="shared" si="205"/>
        <v>176</v>
      </c>
      <c r="N215" s="104">
        <f t="shared" si="205"/>
        <v>184</v>
      </c>
      <c r="O215" s="104">
        <f t="shared" si="205"/>
        <v>168</v>
      </c>
      <c r="P215" s="104">
        <f t="shared" si="205"/>
        <v>176</v>
      </c>
      <c r="Q215" s="104">
        <f t="shared" si="205"/>
        <v>112</v>
      </c>
      <c r="R215" s="104">
        <f t="shared" si="205"/>
        <v>0</v>
      </c>
      <c r="S215" s="104">
        <f t="shared" si="205"/>
        <v>0</v>
      </c>
      <c r="T215" s="104">
        <f t="shared" si="203"/>
        <v>1336</v>
      </c>
      <c r="U215" s="119"/>
    </row>
    <row r="216" spans="1:21" s="11" customFormat="1" ht="30" x14ac:dyDescent="0.3">
      <c r="A216" s="55">
        <v>199</v>
      </c>
      <c r="B216" s="23" t="s">
        <v>193</v>
      </c>
      <c r="C216" s="13" t="s">
        <v>340</v>
      </c>
      <c r="D216" s="13" t="s">
        <v>341</v>
      </c>
      <c r="E216" s="24" t="s">
        <v>25</v>
      </c>
      <c r="F216" s="24" t="s">
        <v>176</v>
      </c>
      <c r="G216" s="12">
        <v>1</v>
      </c>
      <c r="H216" s="12">
        <v>8</v>
      </c>
      <c r="I216" s="12">
        <f t="shared" si="195"/>
        <v>8</v>
      </c>
      <c r="J216" s="104">
        <f t="shared" ref="J216:S216" si="206">+$I$216*J6</f>
        <v>176</v>
      </c>
      <c r="K216" s="104">
        <f t="shared" si="206"/>
        <v>176</v>
      </c>
      <c r="L216" s="104">
        <f t="shared" si="206"/>
        <v>168</v>
      </c>
      <c r="M216" s="104">
        <f t="shared" si="206"/>
        <v>176</v>
      </c>
      <c r="N216" s="104">
        <f t="shared" si="206"/>
        <v>184</v>
      </c>
      <c r="O216" s="104">
        <f t="shared" si="206"/>
        <v>168</v>
      </c>
      <c r="P216" s="104">
        <f t="shared" si="206"/>
        <v>176</v>
      </c>
      <c r="Q216" s="104">
        <f t="shared" si="206"/>
        <v>112</v>
      </c>
      <c r="R216" s="104">
        <f t="shared" si="206"/>
        <v>0</v>
      </c>
      <c r="S216" s="104">
        <f t="shared" si="206"/>
        <v>0</v>
      </c>
      <c r="T216" s="104">
        <f t="shared" si="203"/>
        <v>1336</v>
      </c>
      <c r="U216" s="119"/>
    </row>
    <row r="217" spans="1:21" s="11" customFormat="1" ht="45" x14ac:dyDescent="0.3">
      <c r="A217" s="55">
        <v>200</v>
      </c>
      <c r="B217" s="23" t="s">
        <v>193</v>
      </c>
      <c r="C217" s="23" t="s">
        <v>185</v>
      </c>
      <c r="D217" s="13" t="s">
        <v>339</v>
      </c>
      <c r="E217" s="24" t="s">
        <v>172</v>
      </c>
      <c r="F217" s="24" t="s">
        <v>178</v>
      </c>
      <c r="G217" s="12">
        <v>5</v>
      </c>
      <c r="H217" s="12">
        <v>8</v>
      </c>
      <c r="I217" s="12">
        <f t="shared" si="195"/>
        <v>40</v>
      </c>
      <c r="J217" s="104">
        <f t="shared" ref="J217:S217" si="207">+$I$217*J6</f>
        <v>880</v>
      </c>
      <c r="K217" s="104">
        <f t="shared" si="207"/>
        <v>880</v>
      </c>
      <c r="L217" s="104">
        <f t="shared" si="207"/>
        <v>840</v>
      </c>
      <c r="M217" s="104">
        <f t="shared" si="207"/>
        <v>880</v>
      </c>
      <c r="N217" s="104">
        <f t="shared" si="207"/>
        <v>920</v>
      </c>
      <c r="O217" s="104">
        <f t="shared" si="207"/>
        <v>840</v>
      </c>
      <c r="P217" s="104">
        <f t="shared" si="207"/>
        <v>880</v>
      </c>
      <c r="Q217" s="104">
        <f t="shared" si="207"/>
        <v>560</v>
      </c>
      <c r="R217" s="104">
        <f t="shared" si="207"/>
        <v>0</v>
      </c>
      <c r="S217" s="104">
        <f t="shared" si="207"/>
        <v>0</v>
      </c>
      <c r="T217" s="104">
        <f t="shared" si="203"/>
        <v>6680</v>
      </c>
      <c r="U217" s="119"/>
    </row>
    <row r="218" spans="1:21" s="11" customFormat="1" ht="45" x14ac:dyDescent="0.3">
      <c r="A218" s="55">
        <v>201</v>
      </c>
      <c r="B218" s="23" t="s">
        <v>193</v>
      </c>
      <c r="C218" s="23" t="s">
        <v>185</v>
      </c>
      <c r="D218" s="13" t="s">
        <v>339</v>
      </c>
      <c r="E218" s="24" t="s">
        <v>42</v>
      </c>
      <c r="F218" s="85" t="s">
        <v>507</v>
      </c>
      <c r="G218" s="12">
        <v>5</v>
      </c>
      <c r="H218" s="86">
        <v>4</v>
      </c>
      <c r="I218" s="12">
        <f t="shared" si="195"/>
        <v>20</v>
      </c>
      <c r="J218" s="104">
        <f t="shared" ref="J218:S218" si="208">+$I$218*J13</f>
        <v>80</v>
      </c>
      <c r="K218" s="104">
        <f t="shared" si="208"/>
        <v>80</v>
      </c>
      <c r="L218" s="104">
        <f t="shared" si="208"/>
        <v>100</v>
      </c>
      <c r="M218" s="104">
        <f t="shared" si="208"/>
        <v>80</v>
      </c>
      <c r="N218" s="104">
        <f t="shared" si="208"/>
        <v>80</v>
      </c>
      <c r="O218" s="104">
        <f t="shared" si="208"/>
        <v>100</v>
      </c>
      <c r="P218" s="104">
        <f t="shared" si="208"/>
        <v>80</v>
      </c>
      <c r="Q218" s="104">
        <f t="shared" si="208"/>
        <v>60</v>
      </c>
      <c r="R218" s="104">
        <f t="shared" si="208"/>
        <v>0</v>
      </c>
      <c r="S218" s="104">
        <f t="shared" si="208"/>
        <v>0</v>
      </c>
      <c r="T218" s="104">
        <f t="shared" si="203"/>
        <v>660</v>
      </c>
      <c r="U218" s="119"/>
    </row>
    <row r="219" spans="1:21" s="11" customFormat="1" ht="45" x14ac:dyDescent="0.3">
      <c r="A219" s="55">
        <v>202</v>
      </c>
      <c r="B219" s="23" t="s">
        <v>193</v>
      </c>
      <c r="C219" s="23" t="s">
        <v>396</v>
      </c>
      <c r="D219" s="13" t="s">
        <v>397</v>
      </c>
      <c r="E219" s="24" t="s">
        <v>27</v>
      </c>
      <c r="F219" s="24" t="s">
        <v>265</v>
      </c>
      <c r="G219" s="12">
        <v>1</v>
      </c>
      <c r="H219" s="12">
        <v>8</v>
      </c>
      <c r="I219" s="12">
        <f t="shared" si="195"/>
        <v>8</v>
      </c>
      <c r="J219" s="104">
        <f t="shared" ref="J219:S219" si="209">+$I$219*J6</f>
        <v>176</v>
      </c>
      <c r="K219" s="104">
        <f t="shared" si="209"/>
        <v>176</v>
      </c>
      <c r="L219" s="104">
        <f t="shared" si="209"/>
        <v>168</v>
      </c>
      <c r="M219" s="104">
        <f t="shared" si="209"/>
        <v>176</v>
      </c>
      <c r="N219" s="104">
        <f t="shared" si="209"/>
        <v>184</v>
      </c>
      <c r="O219" s="104">
        <f t="shared" si="209"/>
        <v>168</v>
      </c>
      <c r="P219" s="104">
        <f t="shared" si="209"/>
        <v>176</v>
      </c>
      <c r="Q219" s="104">
        <f t="shared" si="209"/>
        <v>112</v>
      </c>
      <c r="R219" s="104">
        <f t="shared" si="209"/>
        <v>0</v>
      </c>
      <c r="S219" s="104">
        <f t="shared" si="209"/>
        <v>0</v>
      </c>
      <c r="T219" s="104">
        <f t="shared" si="203"/>
        <v>1336</v>
      </c>
      <c r="U219" s="119"/>
    </row>
    <row r="220" spans="1:21" s="11" customFormat="1" ht="45" x14ac:dyDescent="0.3">
      <c r="A220" s="55">
        <v>203</v>
      </c>
      <c r="B220" s="23" t="s">
        <v>193</v>
      </c>
      <c r="C220" s="23" t="s">
        <v>342</v>
      </c>
      <c r="D220" s="13" t="s">
        <v>343</v>
      </c>
      <c r="E220" s="24" t="s">
        <v>27</v>
      </c>
      <c r="F220" s="24" t="s">
        <v>265</v>
      </c>
      <c r="G220" s="12">
        <v>1</v>
      </c>
      <c r="H220" s="12">
        <v>8</v>
      </c>
      <c r="I220" s="12">
        <f t="shared" si="195"/>
        <v>8</v>
      </c>
      <c r="J220" s="104">
        <f t="shared" ref="J220:S220" si="210">+$I$220*J6</f>
        <v>176</v>
      </c>
      <c r="K220" s="104">
        <f t="shared" si="210"/>
        <v>176</v>
      </c>
      <c r="L220" s="104">
        <f t="shared" si="210"/>
        <v>168</v>
      </c>
      <c r="M220" s="104">
        <f t="shared" si="210"/>
        <v>176</v>
      </c>
      <c r="N220" s="104">
        <f t="shared" si="210"/>
        <v>184</v>
      </c>
      <c r="O220" s="104">
        <f t="shared" si="210"/>
        <v>168</v>
      </c>
      <c r="P220" s="104">
        <f t="shared" si="210"/>
        <v>176</v>
      </c>
      <c r="Q220" s="104">
        <f t="shared" si="210"/>
        <v>112</v>
      </c>
      <c r="R220" s="104">
        <f t="shared" si="210"/>
        <v>0</v>
      </c>
      <c r="S220" s="104">
        <f t="shared" si="210"/>
        <v>0</v>
      </c>
      <c r="T220" s="104">
        <f t="shared" si="203"/>
        <v>1336</v>
      </c>
      <c r="U220" s="119"/>
    </row>
    <row r="221" spans="1:21" s="11" customFormat="1" ht="30" x14ac:dyDescent="0.3">
      <c r="A221" s="55">
        <v>204</v>
      </c>
      <c r="B221" s="23" t="s">
        <v>193</v>
      </c>
      <c r="C221" s="23" t="s">
        <v>186</v>
      </c>
      <c r="D221" s="13" t="s">
        <v>187</v>
      </c>
      <c r="E221" s="24" t="s">
        <v>172</v>
      </c>
      <c r="F221" s="24" t="s">
        <v>305</v>
      </c>
      <c r="G221" s="12">
        <v>1</v>
      </c>
      <c r="H221" s="12">
        <v>8</v>
      </c>
      <c r="I221" s="12">
        <f t="shared" si="195"/>
        <v>8</v>
      </c>
      <c r="J221" s="104">
        <f t="shared" ref="J221:S221" si="211">+$I$221*J10</f>
        <v>208</v>
      </c>
      <c r="K221" s="104">
        <f t="shared" si="211"/>
        <v>208</v>
      </c>
      <c r="L221" s="104">
        <f t="shared" si="211"/>
        <v>208</v>
      </c>
      <c r="M221" s="104">
        <f t="shared" si="211"/>
        <v>208</v>
      </c>
      <c r="N221" s="104">
        <f t="shared" si="211"/>
        <v>216</v>
      </c>
      <c r="O221" s="104">
        <f t="shared" si="211"/>
        <v>208</v>
      </c>
      <c r="P221" s="104">
        <f t="shared" si="211"/>
        <v>208</v>
      </c>
      <c r="Q221" s="104">
        <f t="shared" si="211"/>
        <v>112</v>
      </c>
      <c r="R221" s="104">
        <f t="shared" si="211"/>
        <v>0</v>
      </c>
      <c r="S221" s="104">
        <f t="shared" si="211"/>
        <v>0</v>
      </c>
      <c r="T221" s="104">
        <f t="shared" si="203"/>
        <v>1576</v>
      </c>
      <c r="U221" s="119"/>
    </row>
    <row r="222" spans="1:21" s="11" customFormat="1" ht="30" x14ac:dyDescent="0.3">
      <c r="A222" s="55">
        <v>205</v>
      </c>
      <c r="B222" s="23" t="s">
        <v>193</v>
      </c>
      <c r="C222" s="23" t="s">
        <v>188</v>
      </c>
      <c r="D222" s="13" t="s">
        <v>189</v>
      </c>
      <c r="E222" s="24" t="s">
        <v>27</v>
      </c>
      <c r="F222" s="24" t="s">
        <v>190</v>
      </c>
      <c r="G222" s="24">
        <v>1</v>
      </c>
      <c r="H222" s="12">
        <v>8</v>
      </c>
      <c r="I222" s="12">
        <f t="shared" si="195"/>
        <v>8</v>
      </c>
      <c r="J222" s="104">
        <f t="shared" ref="J222:S222" si="212">+$I$222*J6</f>
        <v>176</v>
      </c>
      <c r="K222" s="104">
        <f t="shared" si="212"/>
        <v>176</v>
      </c>
      <c r="L222" s="104">
        <f t="shared" si="212"/>
        <v>168</v>
      </c>
      <c r="M222" s="104">
        <f t="shared" si="212"/>
        <v>176</v>
      </c>
      <c r="N222" s="104">
        <f t="shared" si="212"/>
        <v>184</v>
      </c>
      <c r="O222" s="104">
        <f t="shared" si="212"/>
        <v>168</v>
      </c>
      <c r="P222" s="104">
        <f t="shared" si="212"/>
        <v>176</v>
      </c>
      <c r="Q222" s="104">
        <f t="shared" si="212"/>
        <v>112</v>
      </c>
      <c r="R222" s="104">
        <f t="shared" si="212"/>
        <v>0</v>
      </c>
      <c r="S222" s="104">
        <f t="shared" si="212"/>
        <v>0</v>
      </c>
      <c r="T222" s="104">
        <f t="shared" si="203"/>
        <v>1336</v>
      </c>
      <c r="U222" s="119"/>
    </row>
    <row r="223" spans="1:21" s="11" customFormat="1" ht="30" x14ac:dyDescent="0.3">
      <c r="A223" s="55">
        <v>206</v>
      </c>
      <c r="B223" s="23" t="s">
        <v>193</v>
      </c>
      <c r="C223" s="13" t="s">
        <v>191</v>
      </c>
      <c r="D223" s="13" t="s">
        <v>192</v>
      </c>
      <c r="E223" s="24" t="s">
        <v>27</v>
      </c>
      <c r="F223" s="24" t="s">
        <v>178</v>
      </c>
      <c r="G223" s="24">
        <v>1</v>
      </c>
      <c r="H223" s="12">
        <v>8</v>
      </c>
      <c r="I223" s="12">
        <f t="shared" si="195"/>
        <v>8</v>
      </c>
      <c r="J223" s="104">
        <f t="shared" ref="J223:S223" si="213">+$I$223*J6</f>
        <v>176</v>
      </c>
      <c r="K223" s="104">
        <f t="shared" si="213"/>
        <v>176</v>
      </c>
      <c r="L223" s="104">
        <f t="shared" si="213"/>
        <v>168</v>
      </c>
      <c r="M223" s="104">
        <f t="shared" si="213"/>
        <v>176</v>
      </c>
      <c r="N223" s="104">
        <f t="shared" si="213"/>
        <v>184</v>
      </c>
      <c r="O223" s="104">
        <f t="shared" si="213"/>
        <v>168</v>
      </c>
      <c r="P223" s="104">
        <f t="shared" si="213"/>
        <v>176</v>
      </c>
      <c r="Q223" s="104">
        <f t="shared" si="213"/>
        <v>112</v>
      </c>
      <c r="R223" s="104">
        <f t="shared" si="213"/>
        <v>0</v>
      </c>
      <c r="S223" s="104">
        <f t="shared" si="213"/>
        <v>0</v>
      </c>
      <c r="T223" s="104">
        <f t="shared" si="203"/>
        <v>1336</v>
      </c>
      <c r="U223" s="119"/>
    </row>
    <row r="224" spans="1:21" s="11" customFormat="1" ht="30" x14ac:dyDescent="0.3">
      <c r="A224" s="55">
        <v>207</v>
      </c>
      <c r="B224" s="23" t="s">
        <v>193</v>
      </c>
      <c r="C224" s="23" t="s">
        <v>434</v>
      </c>
      <c r="D224" s="28" t="s">
        <v>439</v>
      </c>
      <c r="E224" s="24" t="s">
        <v>25</v>
      </c>
      <c r="F224" s="24" t="s">
        <v>265</v>
      </c>
      <c r="G224" s="12">
        <v>1</v>
      </c>
      <c r="H224" s="12">
        <v>8</v>
      </c>
      <c r="I224" s="12">
        <f t="shared" si="195"/>
        <v>8</v>
      </c>
      <c r="J224" s="104">
        <f t="shared" ref="J224:S224" si="214">+$I$224*J9</f>
        <v>248</v>
      </c>
      <c r="K224" s="104">
        <f t="shared" si="214"/>
        <v>240</v>
      </c>
      <c r="L224" s="104">
        <f t="shared" si="214"/>
        <v>248</v>
      </c>
      <c r="M224" s="104">
        <f t="shared" si="214"/>
        <v>240</v>
      </c>
      <c r="N224" s="104">
        <f t="shared" si="214"/>
        <v>248</v>
      </c>
      <c r="O224" s="104">
        <f t="shared" si="214"/>
        <v>248</v>
      </c>
      <c r="P224" s="104">
        <f t="shared" si="214"/>
        <v>240</v>
      </c>
      <c r="Q224" s="104">
        <f t="shared" si="214"/>
        <v>160</v>
      </c>
      <c r="R224" s="104">
        <f t="shared" si="214"/>
        <v>0</v>
      </c>
      <c r="S224" s="104">
        <f t="shared" si="214"/>
        <v>0</v>
      </c>
      <c r="T224" s="104">
        <f t="shared" si="203"/>
        <v>1872</v>
      </c>
      <c r="U224" s="119"/>
    </row>
    <row r="225" spans="1:23" s="11" customFormat="1" ht="45" x14ac:dyDescent="0.3">
      <c r="A225" s="55">
        <v>208</v>
      </c>
      <c r="B225" s="23" t="s">
        <v>193</v>
      </c>
      <c r="C225" s="23" t="s">
        <v>435</v>
      </c>
      <c r="D225" s="28" t="s">
        <v>437</v>
      </c>
      <c r="E225" s="24" t="s">
        <v>42</v>
      </c>
      <c r="F225" s="24" t="s">
        <v>265</v>
      </c>
      <c r="G225" s="12">
        <v>2</v>
      </c>
      <c r="H225" s="12">
        <v>8</v>
      </c>
      <c r="I225" s="12">
        <f t="shared" si="195"/>
        <v>16</v>
      </c>
      <c r="J225" s="104">
        <f t="shared" ref="J225:S225" si="215">+$I$225*J6</f>
        <v>352</v>
      </c>
      <c r="K225" s="104">
        <f t="shared" si="215"/>
        <v>352</v>
      </c>
      <c r="L225" s="104">
        <f t="shared" si="215"/>
        <v>336</v>
      </c>
      <c r="M225" s="104">
        <f t="shared" si="215"/>
        <v>352</v>
      </c>
      <c r="N225" s="104">
        <f t="shared" si="215"/>
        <v>368</v>
      </c>
      <c r="O225" s="104">
        <f t="shared" si="215"/>
        <v>336</v>
      </c>
      <c r="P225" s="104">
        <f t="shared" si="215"/>
        <v>352</v>
      </c>
      <c r="Q225" s="104">
        <f t="shared" si="215"/>
        <v>224</v>
      </c>
      <c r="R225" s="104">
        <f t="shared" si="215"/>
        <v>0</v>
      </c>
      <c r="S225" s="104">
        <f t="shared" si="215"/>
        <v>0</v>
      </c>
      <c r="T225" s="104">
        <f t="shared" si="203"/>
        <v>2672</v>
      </c>
      <c r="U225" s="119"/>
    </row>
    <row r="226" spans="1:23" s="11" customFormat="1" ht="30.75" thickBot="1" x14ac:dyDescent="0.35">
      <c r="A226" s="56">
        <v>209</v>
      </c>
      <c r="B226" s="57" t="s">
        <v>193</v>
      </c>
      <c r="C226" s="57" t="s">
        <v>436</v>
      </c>
      <c r="D226" s="65" t="s">
        <v>438</v>
      </c>
      <c r="E226" s="60" t="s">
        <v>25</v>
      </c>
      <c r="F226" s="60" t="s">
        <v>265</v>
      </c>
      <c r="G226" s="61">
        <v>2</v>
      </c>
      <c r="H226" s="61">
        <v>8</v>
      </c>
      <c r="I226" s="61">
        <f t="shared" si="195"/>
        <v>16</v>
      </c>
      <c r="J226" s="105">
        <f t="shared" ref="J226:S226" si="216">+$I$226*J6</f>
        <v>352</v>
      </c>
      <c r="K226" s="105">
        <f t="shared" si="216"/>
        <v>352</v>
      </c>
      <c r="L226" s="105">
        <f t="shared" si="216"/>
        <v>336</v>
      </c>
      <c r="M226" s="105">
        <f t="shared" si="216"/>
        <v>352</v>
      </c>
      <c r="N226" s="105">
        <f t="shared" si="216"/>
        <v>368</v>
      </c>
      <c r="O226" s="105">
        <f t="shared" si="216"/>
        <v>336</v>
      </c>
      <c r="P226" s="105">
        <f t="shared" si="216"/>
        <v>352</v>
      </c>
      <c r="Q226" s="105">
        <f t="shared" si="216"/>
        <v>224</v>
      </c>
      <c r="R226" s="105">
        <f t="shared" si="216"/>
        <v>0</v>
      </c>
      <c r="S226" s="105">
        <f t="shared" si="216"/>
        <v>0</v>
      </c>
      <c r="T226" s="105">
        <f t="shared" si="203"/>
        <v>2672</v>
      </c>
      <c r="U226" s="120"/>
    </row>
    <row r="227" spans="1:23" s="11" customFormat="1" ht="45" x14ac:dyDescent="0.3">
      <c r="A227" s="49">
        <v>210</v>
      </c>
      <c r="B227" s="50" t="s">
        <v>208</v>
      </c>
      <c r="C227" s="63" t="s">
        <v>440</v>
      </c>
      <c r="D227" s="63" t="s">
        <v>363</v>
      </c>
      <c r="E227" s="52" t="s">
        <v>25</v>
      </c>
      <c r="F227" s="53" t="s">
        <v>325</v>
      </c>
      <c r="G227" s="53">
        <v>1</v>
      </c>
      <c r="H227" s="53">
        <v>7</v>
      </c>
      <c r="I227" s="54">
        <f t="shared" si="195"/>
        <v>7</v>
      </c>
      <c r="J227" s="102">
        <f t="shared" ref="J227:S227" si="217">+$I$227*J6</f>
        <v>154</v>
      </c>
      <c r="K227" s="102">
        <f t="shared" si="217"/>
        <v>154</v>
      </c>
      <c r="L227" s="102">
        <f t="shared" si="217"/>
        <v>147</v>
      </c>
      <c r="M227" s="102">
        <f t="shared" si="217"/>
        <v>154</v>
      </c>
      <c r="N227" s="102">
        <f t="shared" si="217"/>
        <v>161</v>
      </c>
      <c r="O227" s="102">
        <f t="shared" si="217"/>
        <v>147</v>
      </c>
      <c r="P227" s="102">
        <f t="shared" si="217"/>
        <v>154</v>
      </c>
      <c r="Q227" s="102">
        <f t="shared" si="217"/>
        <v>98</v>
      </c>
      <c r="R227" s="102">
        <f t="shared" si="217"/>
        <v>0</v>
      </c>
      <c r="S227" s="102">
        <f t="shared" si="217"/>
        <v>0</v>
      </c>
      <c r="T227" s="102">
        <f t="shared" si="203"/>
        <v>1169</v>
      </c>
      <c r="U227" s="118">
        <f>SUM(T227:T239)</f>
        <v>6979</v>
      </c>
    </row>
    <row r="228" spans="1:23" s="11" customFormat="1" ht="45" x14ac:dyDescent="0.3">
      <c r="A228" s="55">
        <v>211</v>
      </c>
      <c r="B228" s="23" t="s">
        <v>208</v>
      </c>
      <c r="C228" s="13" t="s">
        <v>194</v>
      </c>
      <c r="D228" s="13" t="s">
        <v>363</v>
      </c>
      <c r="E228" s="14" t="s">
        <v>25</v>
      </c>
      <c r="F228" s="24" t="s">
        <v>306</v>
      </c>
      <c r="G228" s="24">
        <v>1</v>
      </c>
      <c r="H228" s="24">
        <v>5</v>
      </c>
      <c r="I228" s="12">
        <f t="shared" si="195"/>
        <v>5</v>
      </c>
      <c r="J228" s="104">
        <f t="shared" ref="J228:S228" si="218">+$I$228*J6</f>
        <v>110</v>
      </c>
      <c r="K228" s="104">
        <f t="shared" si="218"/>
        <v>110</v>
      </c>
      <c r="L228" s="104">
        <f t="shared" si="218"/>
        <v>105</v>
      </c>
      <c r="M228" s="104">
        <f t="shared" si="218"/>
        <v>110</v>
      </c>
      <c r="N228" s="104">
        <f t="shared" si="218"/>
        <v>115</v>
      </c>
      <c r="O228" s="104">
        <f t="shared" si="218"/>
        <v>105</v>
      </c>
      <c r="P228" s="104">
        <f t="shared" si="218"/>
        <v>110</v>
      </c>
      <c r="Q228" s="104">
        <f t="shared" si="218"/>
        <v>70</v>
      </c>
      <c r="R228" s="104">
        <f t="shared" si="218"/>
        <v>0</v>
      </c>
      <c r="S228" s="104">
        <f t="shared" si="218"/>
        <v>0</v>
      </c>
      <c r="T228" s="104">
        <f t="shared" si="203"/>
        <v>835</v>
      </c>
      <c r="U228" s="119"/>
    </row>
    <row r="229" spans="1:23" s="11" customFormat="1" ht="45" x14ac:dyDescent="0.3">
      <c r="A229" s="55">
        <v>212</v>
      </c>
      <c r="B229" s="23" t="s">
        <v>208</v>
      </c>
      <c r="C229" s="13" t="s">
        <v>195</v>
      </c>
      <c r="D229" s="13" t="s">
        <v>363</v>
      </c>
      <c r="E229" s="14" t="s">
        <v>25</v>
      </c>
      <c r="F229" s="24" t="s">
        <v>459</v>
      </c>
      <c r="G229" s="24">
        <v>1</v>
      </c>
      <c r="H229" s="24">
        <v>5</v>
      </c>
      <c r="I229" s="12">
        <f t="shared" si="195"/>
        <v>5</v>
      </c>
      <c r="J229" s="104">
        <f t="shared" ref="J229:S229" si="219">+$I$229*J6</f>
        <v>110</v>
      </c>
      <c r="K229" s="104">
        <f t="shared" si="219"/>
        <v>110</v>
      </c>
      <c r="L229" s="104">
        <f t="shared" si="219"/>
        <v>105</v>
      </c>
      <c r="M229" s="104">
        <f t="shared" si="219"/>
        <v>110</v>
      </c>
      <c r="N229" s="104">
        <f t="shared" si="219"/>
        <v>115</v>
      </c>
      <c r="O229" s="104">
        <f t="shared" si="219"/>
        <v>105</v>
      </c>
      <c r="P229" s="104">
        <f t="shared" si="219"/>
        <v>110</v>
      </c>
      <c r="Q229" s="104">
        <f t="shared" si="219"/>
        <v>70</v>
      </c>
      <c r="R229" s="104">
        <f t="shared" si="219"/>
        <v>0</v>
      </c>
      <c r="S229" s="104">
        <f t="shared" si="219"/>
        <v>0</v>
      </c>
      <c r="T229" s="104">
        <f t="shared" si="203"/>
        <v>835</v>
      </c>
      <c r="U229" s="119"/>
    </row>
    <row r="230" spans="1:23" s="11" customFormat="1" ht="30" x14ac:dyDescent="0.3">
      <c r="A230" s="55">
        <v>213</v>
      </c>
      <c r="B230" s="23" t="s">
        <v>208</v>
      </c>
      <c r="C230" s="27" t="s">
        <v>196</v>
      </c>
      <c r="D230" s="27" t="s">
        <v>197</v>
      </c>
      <c r="E230" s="12" t="s">
        <v>25</v>
      </c>
      <c r="F230" s="24" t="s">
        <v>324</v>
      </c>
      <c r="G230" s="24">
        <v>1</v>
      </c>
      <c r="H230" s="24">
        <v>4</v>
      </c>
      <c r="I230" s="12">
        <f t="shared" si="195"/>
        <v>4</v>
      </c>
      <c r="J230" s="104">
        <f t="shared" ref="J230:S230" si="220">+$I$230*J6</f>
        <v>88</v>
      </c>
      <c r="K230" s="104">
        <f t="shared" si="220"/>
        <v>88</v>
      </c>
      <c r="L230" s="104">
        <f t="shared" si="220"/>
        <v>84</v>
      </c>
      <c r="M230" s="104">
        <f t="shared" si="220"/>
        <v>88</v>
      </c>
      <c r="N230" s="104">
        <f t="shared" si="220"/>
        <v>92</v>
      </c>
      <c r="O230" s="104">
        <f t="shared" si="220"/>
        <v>84</v>
      </c>
      <c r="P230" s="104">
        <f t="shared" si="220"/>
        <v>88</v>
      </c>
      <c r="Q230" s="104">
        <f t="shared" si="220"/>
        <v>56</v>
      </c>
      <c r="R230" s="104">
        <f t="shared" si="220"/>
        <v>0</v>
      </c>
      <c r="S230" s="104">
        <f t="shared" si="220"/>
        <v>0</v>
      </c>
      <c r="T230" s="104">
        <f t="shared" si="203"/>
        <v>668</v>
      </c>
      <c r="U230" s="119"/>
    </row>
    <row r="231" spans="1:23" s="11" customFormat="1" ht="45" x14ac:dyDescent="0.3">
      <c r="A231" s="55">
        <v>214</v>
      </c>
      <c r="B231" s="23" t="s">
        <v>208</v>
      </c>
      <c r="C231" s="27" t="s">
        <v>198</v>
      </c>
      <c r="D231" s="27" t="s">
        <v>199</v>
      </c>
      <c r="E231" s="12" t="s">
        <v>25</v>
      </c>
      <c r="F231" s="24" t="s">
        <v>323</v>
      </c>
      <c r="G231" s="24">
        <v>1</v>
      </c>
      <c r="H231" s="24">
        <v>3</v>
      </c>
      <c r="I231" s="12">
        <f t="shared" si="195"/>
        <v>3</v>
      </c>
      <c r="J231" s="104">
        <f t="shared" ref="J231:S231" si="221">+$I$231*J8</f>
        <v>39</v>
      </c>
      <c r="K231" s="104">
        <f t="shared" si="221"/>
        <v>39</v>
      </c>
      <c r="L231" s="104">
        <f t="shared" si="221"/>
        <v>39</v>
      </c>
      <c r="M231" s="104">
        <f t="shared" si="221"/>
        <v>39</v>
      </c>
      <c r="N231" s="104">
        <f t="shared" si="221"/>
        <v>42</v>
      </c>
      <c r="O231" s="104">
        <f t="shared" si="221"/>
        <v>39</v>
      </c>
      <c r="P231" s="104">
        <f t="shared" si="221"/>
        <v>39</v>
      </c>
      <c r="Q231" s="104">
        <f t="shared" si="221"/>
        <v>24</v>
      </c>
      <c r="R231" s="104">
        <f t="shared" si="221"/>
        <v>0</v>
      </c>
      <c r="S231" s="104">
        <f t="shared" si="221"/>
        <v>0</v>
      </c>
      <c r="T231" s="104">
        <f t="shared" si="203"/>
        <v>300</v>
      </c>
      <c r="U231" s="119"/>
    </row>
    <row r="232" spans="1:23" s="11" customFormat="1" ht="45" x14ac:dyDescent="0.3">
      <c r="A232" s="55">
        <v>215</v>
      </c>
      <c r="B232" s="23" t="s">
        <v>208</v>
      </c>
      <c r="C232" s="13" t="s">
        <v>198</v>
      </c>
      <c r="D232" s="13" t="s">
        <v>200</v>
      </c>
      <c r="E232" s="12" t="s">
        <v>25</v>
      </c>
      <c r="F232" s="24" t="s">
        <v>323</v>
      </c>
      <c r="G232" s="24">
        <v>1</v>
      </c>
      <c r="H232" s="24">
        <v>3</v>
      </c>
      <c r="I232" s="12">
        <f t="shared" si="195"/>
        <v>3</v>
      </c>
      <c r="J232" s="104">
        <f t="shared" ref="J232:S232" si="222">+$I$232*J8</f>
        <v>39</v>
      </c>
      <c r="K232" s="104">
        <f t="shared" si="222"/>
        <v>39</v>
      </c>
      <c r="L232" s="104">
        <f t="shared" si="222"/>
        <v>39</v>
      </c>
      <c r="M232" s="104">
        <f t="shared" si="222"/>
        <v>39</v>
      </c>
      <c r="N232" s="104">
        <f t="shared" si="222"/>
        <v>42</v>
      </c>
      <c r="O232" s="104">
        <f t="shared" si="222"/>
        <v>39</v>
      </c>
      <c r="P232" s="104">
        <f t="shared" si="222"/>
        <v>39</v>
      </c>
      <c r="Q232" s="104">
        <f t="shared" si="222"/>
        <v>24</v>
      </c>
      <c r="R232" s="104">
        <f t="shared" si="222"/>
        <v>0</v>
      </c>
      <c r="S232" s="104">
        <f t="shared" si="222"/>
        <v>0</v>
      </c>
      <c r="T232" s="104">
        <f t="shared" si="203"/>
        <v>300</v>
      </c>
      <c r="U232" s="119"/>
    </row>
    <row r="233" spans="1:23" s="11" customFormat="1" ht="45" x14ac:dyDescent="0.3">
      <c r="A233" s="55">
        <v>216</v>
      </c>
      <c r="B233" s="23" t="s">
        <v>208</v>
      </c>
      <c r="C233" s="13" t="s">
        <v>201</v>
      </c>
      <c r="D233" s="13" t="s">
        <v>268</v>
      </c>
      <c r="E233" s="24" t="s">
        <v>25</v>
      </c>
      <c r="F233" s="24" t="s">
        <v>322</v>
      </c>
      <c r="G233" s="24">
        <v>1</v>
      </c>
      <c r="H233" s="24">
        <v>2</v>
      </c>
      <c r="I233" s="12">
        <f t="shared" si="195"/>
        <v>2</v>
      </c>
      <c r="J233" s="104">
        <f t="shared" ref="J233:S233" si="223">+$I$233*J8</f>
        <v>26</v>
      </c>
      <c r="K233" s="104">
        <f t="shared" si="223"/>
        <v>26</v>
      </c>
      <c r="L233" s="104">
        <f t="shared" si="223"/>
        <v>26</v>
      </c>
      <c r="M233" s="104">
        <f t="shared" si="223"/>
        <v>26</v>
      </c>
      <c r="N233" s="104">
        <f t="shared" si="223"/>
        <v>28</v>
      </c>
      <c r="O233" s="104">
        <f t="shared" si="223"/>
        <v>26</v>
      </c>
      <c r="P233" s="104">
        <f t="shared" si="223"/>
        <v>26</v>
      </c>
      <c r="Q233" s="104">
        <f t="shared" si="223"/>
        <v>16</v>
      </c>
      <c r="R233" s="104">
        <f t="shared" si="223"/>
        <v>0</v>
      </c>
      <c r="S233" s="104">
        <f t="shared" si="223"/>
        <v>0</v>
      </c>
      <c r="T233" s="104">
        <f t="shared" si="203"/>
        <v>200</v>
      </c>
      <c r="U233" s="119"/>
      <c r="W233" s="15"/>
    </row>
    <row r="234" spans="1:23" s="11" customFormat="1" ht="45" x14ac:dyDescent="0.3">
      <c r="A234" s="55">
        <v>217</v>
      </c>
      <c r="B234" s="23" t="s">
        <v>208</v>
      </c>
      <c r="C234" s="13" t="s">
        <v>198</v>
      </c>
      <c r="D234" s="13" t="s">
        <v>269</v>
      </c>
      <c r="E234" s="24" t="s">
        <v>25</v>
      </c>
      <c r="F234" s="24" t="s">
        <v>322</v>
      </c>
      <c r="G234" s="24">
        <v>1</v>
      </c>
      <c r="H234" s="24">
        <v>2</v>
      </c>
      <c r="I234" s="12">
        <f t="shared" si="195"/>
        <v>2</v>
      </c>
      <c r="J234" s="104">
        <f t="shared" ref="J234:S234" si="224">+$I$234*J8</f>
        <v>26</v>
      </c>
      <c r="K234" s="104">
        <f t="shared" si="224"/>
        <v>26</v>
      </c>
      <c r="L234" s="104">
        <f t="shared" si="224"/>
        <v>26</v>
      </c>
      <c r="M234" s="104">
        <f t="shared" si="224"/>
        <v>26</v>
      </c>
      <c r="N234" s="104">
        <f t="shared" si="224"/>
        <v>28</v>
      </c>
      <c r="O234" s="104">
        <f t="shared" si="224"/>
        <v>26</v>
      </c>
      <c r="P234" s="104">
        <f t="shared" si="224"/>
        <v>26</v>
      </c>
      <c r="Q234" s="104">
        <f t="shared" si="224"/>
        <v>16</v>
      </c>
      <c r="R234" s="104">
        <f t="shared" si="224"/>
        <v>0</v>
      </c>
      <c r="S234" s="104">
        <f t="shared" si="224"/>
        <v>0</v>
      </c>
      <c r="T234" s="104">
        <f t="shared" si="203"/>
        <v>200</v>
      </c>
      <c r="U234" s="119"/>
    </row>
    <row r="235" spans="1:23" s="11" customFormat="1" ht="45" x14ac:dyDescent="0.3">
      <c r="A235" s="55">
        <v>218</v>
      </c>
      <c r="B235" s="23" t="s">
        <v>208</v>
      </c>
      <c r="C235" s="13" t="s">
        <v>198</v>
      </c>
      <c r="D235" s="13" t="s">
        <v>202</v>
      </c>
      <c r="E235" s="12" t="s">
        <v>42</v>
      </c>
      <c r="F235" s="24" t="s">
        <v>307</v>
      </c>
      <c r="G235" s="24">
        <v>1</v>
      </c>
      <c r="H235" s="24">
        <v>4</v>
      </c>
      <c r="I235" s="12">
        <f t="shared" si="195"/>
        <v>4</v>
      </c>
      <c r="J235" s="104">
        <f t="shared" ref="J235:S235" si="225">+$I$235*J8</f>
        <v>52</v>
      </c>
      <c r="K235" s="104">
        <f t="shared" si="225"/>
        <v>52</v>
      </c>
      <c r="L235" s="104">
        <f t="shared" si="225"/>
        <v>52</v>
      </c>
      <c r="M235" s="104">
        <f t="shared" si="225"/>
        <v>52</v>
      </c>
      <c r="N235" s="104">
        <f t="shared" si="225"/>
        <v>56</v>
      </c>
      <c r="O235" s="104">
        <f t="shared" si="225"/>
        <v>52</v>
      </c>
      <c r="P235" s="104">
        <f t="shared" si="225"/>
        <v>52</v>
      </c>
      <c r="Q235" s="104">
        <f t="shared" si="225"/>
        <v>32</v>
      </c>
      <c r="R235" s="104">
        <f t="shared" si="225"/>
        <v>0</v>
      </c>
      <c r="S235" s="104">
        <f t="shared" si="225"/>
        <v>0</v>
      </c>
      <c r="T235" s="104">
        <f t="shared" si="203"/>
        <v>400</v>
      </c>
      <c r="U235" s="119"/>
    </row>
    <row r="236" spans="1:23" s="11" customFormat="1" ht="30" x14ac:dyDescent="0.3">
      <c r="A236" s="55">
        <v>219</v>
      </c>
      <c r="B236" s="23" t="s">
        <v>208</v>
      </c>
      <c r="C236" s="13" t="s">
        <v>198</v>
      </c>
      <c r="D236" s="13" t="s">
        <v>203</v>
      </c>
      <c r="E236" s="24" t="s">
        <v>132</v>
      </c>
      <c r="F236" s="24" t="s">
        <v>460</v>
      </c>
      <c r="G236" s="24">
        <v>1</v>
      </c>
      <c r="H236" s="24">
        <v>1</v>
      </c>
      <c r="I236" s="12">
        <f t="shared" si="195"/>
        <v>1</v>
      </c>
      <c r="J236" s="104">
        <f t="shared" ref="J236:S236" si="226">+$I$236*J6</f>
        <v>22</v>
      </c>
      <c r="K236" s="104">
        <f t="shared" si="226"/>
        <v>22</v>
      </c>
      <c r="L236" s="104">
        <f t="shared" si="226"/>
        <v>21</v>
      </c>
      <c r="M236" s="104">
        <f t="shared" si="226"/>
        <v>22</v>
      </c>
      <c r="N236" s="104">
        <f t="shared" si="226"/>
        <v>23</v>
      </c>
      <c r="O236" s="104">
        <f t="shared" si="226"/>
        <v>21</v>
      </c>
      <c r="P236" s="104">
        <f t="shared" si="226"/>
        <v>22</v>
      </c>
      <c r="Q236" s="104">
        <f t="shared" si="226"/>
        <v>14</v>
      </c>
      <c r="R236" s="104">
        <f t="shared" si="226"/>
        <v>0</v>
      </c>
      <c r="S236" s="104">
        <f t="shared" si="226"/>
        <v>0</v>
      </c>
      <c r="T236" s="104">
        <f t="shared" si="203"/>
        <v>167</v>
      </c>
      <c r="U236" s="119"/>
    </row>
    <row r="237" spans="1:23" s="11" customFormat="1" ht="45" x14ac:dyDescent="0.3">
      <c r="A237" s="55">
        <v>220</v>
      </c>
      <c r="B237" s="23" t="s">
        <v>208</v>
      </c>
      <c r="C237" s="13" t="s">
        <v>198</v>
      </c>
      <c r="D237" s="13" t="s">
        <v>204</v>
      </c>
      <c r="E237" s="12" t="s">
        <v>28</v>
      </c>
      <c r="F237" s="24" t="s">
        <v>321</v>
      </c>
      <c r="G237" s="24">
        <v>1</v>
      </c>
      <c r="H237" s="24">
        <v>5</v>
      </c>
      <c r="I237" s="12">
        <f t="shared" si="195"/>
        <v>5</v>
      </c>
      <c r="J237" s="104">
        <f t="shared" ref="J237:S237" si="227">+$I$237*J7</f>
        <v>90</v>
      </c>
      <c r="K237" s="104">
        <f t="shared" si="227"/>
        <v>85</v>
      </c>
      <c r="L237" s="104">
        <f t="shared" si="227"/>
        <v>85</v>
      </c>
      <c r="M237" s="104">
        <f t="shared" si="227"/>
        <v>90</v>
      </c>
      <c r="N237" s="104">
        <f t="shared" si="227"/>
        <v>90</v>
      </c>
      <c r="O237" s="104">
        <f t="shared" si="227"/>
        <v>85</v>
      </c>
      <c r="P237" s="104">
        <f t="shared" si="227"/>
        <v>85</v>
      </c>
      <c r="Q237" s="104">
        <f t="shared" si="227"/>
        <v>60</v>
      </c>
      <c r="R237" s="104">
        <f t="shared" si="227"/>
        <v>0</v>
      </c>
      <c r="S237" s="104">
        <f t="shared" si="227"/>
        <v>0</v>
      </c>
      <c r="T237" s="104">
        <f t="shared" si="203"/>
        <v>670</v>
      </c>
      <c r="U237" s="119"/>
    </row>
    <row r="238" spans="1:23" s="11" customFormat="1" ht="30" x14ac:dyDescent="0.3">
      <c r="A238" s="55">
        <v>221</v>
      </c>
      <c r="B238" s="23" t="s">
        <v>208</v>
      </c>
      <c r="C238" s="13" t="s">
        <v>198</v>
      </c>
      <c r="D238" s="13" t="s">
        <v>205</v>
      </c>
      <c r="E238" s="12" t="s">
        <v>27</v>
      </c>
      <c r="F238" s="24" t="s">
        <v>306</v>
      </c>
      <c r="G238" s="24">
        <v>1</v>
      </c>
      <c r="H238" s="24">
        <v>5</v>
      </c>
      <c r="I238" s="12">
        <f t="shared" si="195"/>
        <v>5</v>
      </c>
      <c r="J238" s="104">
        <f t="shared" ref="J238:S238" si="228">+$I$238*J6</f>
        <v>110</v>
      </c>
      <c r="K238" s="104">
        <f t="shared" si="228"/>
        <v>110</v>
      </c>
      <c r="L238" s="104">
        <f t="shared" si="228"/>
        <v>105</v>
      </c>
      <c r="M238" s="104">
        <f t="shared" si="228"/>
        <v>110</v>
      </c>
      <c r="N238" s="104">
        <f t="shared" si="228"/>
        <v>115</v>
      </c>
      <c r="O238" s="104">
        <f t="shared" si="228"/>
        <v>105</v>
      </c>
      <c r="P238" s="104">
        <f t="shared" si="228"/>
        <v>110</v>
      </c>
      <c r="Q238" s="104">
        <f t="shared" si="228"/>
        <v>70</v>
      </c>
      <c r="R238" s="104">
        <f t="shared" si="228"/>
        <v>0</v>
      </c>
      <c r="S238" s="104">
        <f t="shared" si="228"/>
        <v>0</v>
      </c>
      <c r="T238" s="104">
        <f t="shared" si="203"/>
        <v>835</v>
      </c>
      <c r="U238" s="119"/>
    </row>
    <row r="239" spans="1:23" s="11" customFormat="1" ht="45.75" thickBot="1" x14ac:dyDescent="0.35">
      <c r="A239" s="56">
        <v>222</v>
      </c>
      <c r="B239" s="57" t="s">
        <v>208</v>
      </c>
      <c r="C239" s="66" t="s">
        <v>198</v>
      </c>
      <c r="D239" s="66" t="s">
        <v>206</v>
      </c>
      <c r="E239" s="59" t="s">
        <v>207</v>
      </c>
      <c r="F239" s="60" t="s">
        <v>307</v>
      </c>
      <c r="G239" s="60">
        <v>1</v>
      </c>
      <c r="H239" s="60">
        <v>4</v>
      </c>
      <c r="I239" s="61">
        <f t="shared" si="195"/>
        <v>4</v>
      </c>
      <c r="J239" s="105">
        <f t="shared" ref="J239:S239" si="229">+$I$239*J8</f>
        <v>52</v>
      </c>
      <c r="K239" s="105">
        <f t="shared" si="229"/>
        <v>52</v>
      </c>
      <c r="L239" s="105">
        <f t="shared" si="229"/>
        <v>52</v>
      </c>
      <c r="M239" s="105">
        <f t="shared" si="229"/>
        <v>52</v>
      </c>
      <c r="N239" s="105">
        <f t="shared" si="229"/>
        <v>56</v>
      </c>
      <c r="O239" s="105">
        <f t="shared" si="229"/>
        <v>52</v>
      </c>
      <c r="P239" s="105">
        <f t="shared" si="229"/>
        <v>52</v>
      </c>
      <c r="Q239" s="105">
        <f t="shared" si="229"/>
        <v>32</v>
      </c>
      <c r="R239" s="105">
        <f t="shared" si="229"/>
        <v>0</v>
      </c>
      <c r="S239" s="105">
        <f t="shared" si="229"/>
        <v>0</v>
      </c>
      <c r="T239" s="105">
        <f t="shared" si="203"/>
        <v>400</v>
      </c>
      <c r="U239" s="120"/>
    </row>
    <row r="240" spans="1:23" x14ac:dyDescent="0.35">
      <c r="T240" s="80"/>
      <c r="U240" s="114"/>
    </row>
    <row r="241" spans="10:21" x14ac:dyDescent="0.35">
      <c r="T241" s="47"/>
      <c r="U241" s="115"/>
    </row>
    <row r="242" spans="10:21" x14ac:dyDescent="0.35">
      <c r="U242" s="115"/>
    </row>
    <row r="243" spans="10:21" x14ac:dyDescent="0.35">
      <c r="U243" s="116"/>
    </row>
    <row r="245" spans="10:21" x14ac:dyDescent="0.35"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47"/>
    </row>
  </sheetData>
  <mergeCells count="3">
    <mergeCell ref="D1:U1"/>
    <mergeCell ref="B2:U2"/>
    <mergeCell ref="B3:U3"/>
  </mergeCells>
  <pageMargins left="0.25" right="0.25" top="0.75" bottom="0.75" header="0.3" footer="0.3"/>
  <pageSetup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G14" sqref="G14"/>
    </sheetView>
  </sheetViews>
  <sheetFormatPr baseColWidth="10" defaultRowHeight="15" x14ac:dyDescent="0.25"/>
  <cols>
    <col min="1" max="1" width="84.42578125" bestFit="1" customWidth="1"/>
  </cols>
  <sheetData>
    <row r="1" spans="1:2" ht="42" x14ac:dyDescent="0.75">
      <c r="A1" s="129" t="s">
        <v>0</v>
      </c>
      <c r="B1" s="129"/>
    </row>
    <row r="2" spans="1:2" ht="18" x14ac:dyDescent="0.35">
      <c r="A2" s="130" t="s">
        <v>453</v>
      </c>
      <c r="B2" s="130"/>
    </row>
    <row r="3" spans="1:2" ht="18" x14ac:dyDescent="0.35">
      <c r="A3" s="81" t="s">
        <v>450</v>
      </c>
      <c r="B3" s="81" t="s">
        <v>451</v>
      </c>
    </row>
    <row r="4" spans="1:2" ht="15.75" x14ac:dyDescent="0.3">
      <c r="A4" s="82" t="s">
        <v>226</v>
      </c>
      <c r="B4" s="83">
        <f>'MARZO-OCTUBRE'!U18</f>
        <v>12525</v>
      </c>
    </row>
    <row r="5" spans="1:2" ht="15.75" x14ac:dyDescent="0.3">
      <c r="A5" s="82" t="s">
        <v>122</v>
      </c>
      <c r="B5" s="83">
        <f>'MARZO-OCTUBRE'!U22</f>
        <v>15364</v>
      </c>
    </row>
    <row r="6" spans="1:2" ht="15.75" x14ac:dyDescent="0.3">
      <c r="A6" s="82" t="s">
        <v>255</v>
      </c>
      <c r="B6" s="83">
        <f>'MARZO-OCTUBRE'!U44</f>
        <v>106815</v>
      </c>
    </row>
    <row r="7" spans="1:2" ht="15.75" x14ac:dyDescent="0.3">
      <c r="A7" s="82" t="s">
        <v>46</v>
      </c>
      <c r="B7" s="83">
        <f>'MARZO-OCTUBRE'!U90</f>
        <v>1169</v>
      </c>
    </row>
    <row r="8" spans="1:2" ht="15.75" x14ac:dyDescent="0.3">
      <c r="A8" s="82" t="s">
        <v>113</v>
      </c>
      <c r="B8" s="83">
        <f>'MARZO-OCTUBRE'!U92</f>
        <v>44710</v>
      </c>
    </row>
    <row r="9" spans="1:2" ht="15.75" x14ac:dyDescent="0.3">
      <c r="A9" s="82" t="s">
        <v>422</v>
      </c>
      <c r="B9" s="83">
        <f>'MARZO-OCTUBRE'!U141</f>
        <v>4676</v>
      </c>
    </row>
    <row r="10" spans="1:2" ht="15.75" x14ac:dyDescent="0.3">
      <c r="A10" s="82" t="s">
        <v>139</v>
      </c>
      <c r="B10" s="83">
        <f>'MARZO-OCTUBRE'!U146</f>
        <v>1336</v>
      </c>
    </row>
    <row r="11" spans="1:2" ht="15.75" x14ac:dyDescent="0.3">
      <c r="A11" s="82" t="s">
        <v>423</v>
      </c>
      <c r="B11" s="83">
        <f>'MARZO-OCTUBRE'!U147</f>
        <v>2672</v>
      </c>
    </row>
    <row r="12" spans="1:2" ht="15.75" x14ac:dyDescent="0.3">
      <c r="A12" s="82" t="s">
        <v>45</v>
      </c>
      <c r="B12" s="83">
        <f>'MARZO-OCTUBRE'!U149</f>
        <v>10152</v>
      </c>
    </row>
    <row r="13" spans="1:2" ht="15.75" x14ac:dyDescent="0.3">
      <c r="A13" s="82" t="s">
        <v>120</v>
      </c>
      <c r="B13" s="83">
        <f>'MARZO-OCTUBRE'!U161</f>
        <v>9519</v>
      </c>
    </row>
    <row r="14" spans="1:2" ht="15.75" x14ac:dyDescent="0.3">
      <c r="A14" s="82" t="s">
        <v>144</v>
      </c>
      <c r="B14" s="83">
        <f>'MARZO-OCTUBRE'!U167</f>
        <v>3510</v>
      </c>
    </row>
    <row r="15" spans="1:2" ht="15.75" x14ac:dyDescent="0.3">
      <c r="A15" s="82" t="s">
        <v>145</v>
      </c>
      <c r="B15" s="83">
        <f>'MARZO-OCTUBRE'!U173</f>
        <v>23994</v>
      </c>
    </row>
    <row r="16" spans="1:2" ht="15.75" x14ac:dyDescent="0.3">
      <c r="A16" s="82" t="s">
        <v>170</v>
      </c>
      <c r="B16" s="83">
        <f>'MARZO-OCTUBRE'!U179</f>
        <v>6813</v>
      </c>
    </row>
    <row r="17" spans="1:2" ht="15.75" x14ac:dyDescent="0.3">
      <c r="A17" s="82" t="s">
        <v>219</v>
      </c>
      <c r="B17" s="83">
        <f>'MARZO-OCTUBRE'!U188</f>
        <v>7181</v>
      </c>
    </row>
    <row r="18" spans="1:2" ht="15.75" x14ac:dyDescent="0.3">
      <c r="A18" s="82" t="s">
        <v>243</v>
      </c>
      <c r="B18" s="117">
        <f>'MARZO-OCTUBRE'!U195</f>
        <v>6429.5</v>
      </c>
    </row>
    <row r="19" spans="1:2" ht="15.75" x14ac:dyDescent="0.3">
      <c r="A19" s="82" t="s">
        <v>229</v>
      </c>
      <c r="B19" s="83">
        <f>'MARZO-OCTUBRE'!U201</f>
        <v>1336</v>
      </c>
    </row>
    <row r="20" spans="1:2" ht="15.75" x14ac:dyDescent="0.3">
      <c r="A20" s="82" t="s">
        <v>245</v>
      </c>
      <c r="B20" s="83">
        <f>'MARZO-OCTUBRE'!U202</f>
        <v>2672</v>
      </c>
    </row>
    <row r="21" spans="1:2" ht="15.75" x14ac:dyDescent="0.3">
      <c r="A21" s="82" t="s">
        <v>193</v>
      </c>
      <c r="B21" s="83">
        <f>'MARZO-OCTUBRE'!U205</f>
        <v>47718</v>
      </c>
    </row>
    <row r="22" spans="1:2" ht="15.75" x14ac:dyDescent="0.3">
      <c r="A22" s="82" t="s">
        <v>208</v>
      </c>
      <c r="B22" s="83">
        <f>'MARZO-OCTUBRE'!U227</f>
        <v>6979</v>
      </c>
    </row>
    <row r="23" spans="1:2" ht="15.75" x14ac:dyDescent="0.3">
      <c r="A23" s="84" t="s">
        <v>452</v>
      </c>
      <c r="B23" s="101">
        <f>SUM(B4:B22)</f>
        <v>315570.5</v>
      </c>
    </row>
  </sheetData>
  <mergeCells count="2">
    <mergeCell ref="A1:B1"/>
    <mergeCell ref="A2:B2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MARZO-OCTUBRE</vt:lpstr>
      <vt:lpstr>HORAS TOTALES (2)</vt:lpstr>
      <vt:lpstr>'MARZO-OCTUBRE'!TABLA</vt:lpstr>
      <vt:lpstr>'MARZO-OCTUBRE'!Títulos_a_imprimir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Mafer Fernandez</dc:creator>
  <cp:lastModifiedBy>Denisse</cp:lastModifiedBy>
  <cp:lastPrinted>2026-01-14T22:55:44Z</cp:lastPrinted>
  <dcterms:created xsi:type="dcterms:W3CDTF">2023-11-14T16:11:23Z</dcterms:created>
  <dcterms:modified xsi:type="dcterms:W3CDTF">2026-01-23T18:15:02Z</dcterms:modified>
</cp:coreProperties>
</file>