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55" windowWidth="15015" windowHeight="7620"/>
  </bookViews>
  <sheets>
    <sheet name="MCCEMS-23y25-Reproduccion_2026-" sheetId="1" r:id="rId1"/>
    <sheet name="Reproduccion_2026-01" sheetId="2" state="hidden" r:id="rId2"/>
    <sheet name="Análisis ANEXO C" sheetId="3" state="hidden" r:id="rId3"/>
  </sheets>
  <calcPr calcId="145621"/>
  <extLst>
    <ext uri="GoogleSheetsCustomDataVersion2">
      <go:sheetsCustomData xmlns:go="http://customooxmlschemas.google.com/" r:id="rId7" roundtripDataChecksum="YRlXTTZadJFK5Qqm7Gm3UZc0pMk7Ro9ewKmCBsPhwn4="/>
    </ext>
  </extLst>
</workbook>
</file>

<file path=xl/calcChain.xml><?xml version="1.0" encoding="utf-8"?>
<calcChain xmlns="http://schemas.openxmlformats.org/spreadsheetml/2006/main">
  <c r="F12" i="1" l="1"/>
  <c r="E12" i="1"/>
  <c r="J62" i="3"/>
  <c r="G62" i="3"/>
  <c r="F62" i="3"/>
  <c r="D62" i="3"/>
  <c r="C62" i="3"/>
  <c r="J61" i="3"/>
  <c r="I61" i="3"/>
  <c r="J60" i="3"/>
  <c r="I60" i="3"/>
  <c r="J59" i="3"/>
  <c r="I59" i="3"/>
  <c r="J58" i="3"/>
  <c r="I58" i="3"/>
  <c r="J57" i="3"/>
  <c r="I57" i="3"/>
  <c r="J56" i="3"/>
  <c r="I56" i="3"/>
  <c r="J55" i="3"/>
  <c r="I55" i="3"/>
  <c r="J54" i="3"/>
  <c r="I54" i="3"/>
  <c r="J53" i="3"/>
  <c r="I53" i="3"/>
  <c r="J52" i="3"/>
  <c r="I52" i="3"/>
  <c r="J51" i="3"/>
  <c r="I51" i="3"/>
  <c r="J50" i="3"/>
  <c r="I50" i="3"/>
  <c r="J49" i="3"/>
  <c r="I49" i="3"/>
  <c r="J48" i="3"/>
  <c r="I48" i="3"/>
  <c r="I62" i="3"/>
  <c r="G47" i="3"/>
  <c r="F47" i="3"/>
  <c r="D47" i="3"/>
  <c r="C47" i="3"/>
  <c r="J46" i="3"/>
  <c r="I46" i="3"/>
  <c r="J45" i="3"/>
  <c r="I45" i="3"/>
  <c r="J44" i="3"/>
  <c r="I44" i="3"/>
  <c r="J43" i="3"/>
  <c r="I43" i="3"/>
  <c r="J42" i="3"/>
  <c r="I42" i="3"/>
  <c r="J41" i="3"/>
  <c r="J47" i="3"/>
  <c r="I41" i="3"/>
  <c r="I47" i="3"/>
  <c r="G40" i="3"/>
  <c r="F40" i="3"/>
  <c r="D40" i="3"/>
  <c r="C40" i="3"/>
  <c r="J39" i="3"/>
  <c r="I39" i="3"/>
  <c r="J38" i="3"/>
  <c r="I38" i="3"/>
  <c r="J37" i="3"/>
  <c r="I37" i="3"/>
  <c r="J36" i="3"/>
  <c r="J40" i="3"/>
  <c r="I36" i="3"/>
  <c r="I40" i="3"/>
  <c r="J35" i="3"/>
  <c r="I35" i="3"/>
  <c r="G33" i="3"/>
  <c r="F33" i="3"/>
  <c r="D33" i="3"/>
  <c r="C33" i="3"/>
  <c r="J32" i="3"/>
  <c r="I32" i="3"/>
  <c r="J31" i="3"/>
  <c r="I31" i="3"/>
  <c r="J30" i="3"/>
  <c r="I30" i="3"/>
  <c r="J29" i="3"/>
  <c r="I29" i="3"/>
  <c r="J28" i="3"/>
  <c r="I28" i="3"/>
  <c r="J27" i="3"/>
  <c r="J33" i="3"/>
  <c r="I27" i="3"/>
  <c r="I33" i="3"/>
  <c r="G26" i="3"/>
  <c r="F26" i="3"/>
  <c r="D26" i="3"/>
  <c r="C26" i="3"/>
  <c r="J25" i="3"/>
  <c r="I25" i="3"/>
  <c r="J24" i="3"/>
  <c r="I24" i="3"/>
  <c r="J23" i="3"/>
  <c r="I23" i="3"/>
  <c r="J22" i="3"/>
  <c r="I22" i="3"/>
  <c r="J21" i="3"/>
  <c r="I21" i="3"/>
  <c r="J20" i="3"/>
  <c r="I20" i="3"/>
  <c r="J19" i="3"/>
  <c r="I19" i="3"/>
  <c r="J18" i="3"/>
  <c r="J26" i="3"/>
  <c r="I18" i="3"/>
  <c r="I26" i="3"/>
  <c r="G16" i="3"/>
  <c r="F16" i="3"/>
  <c r="D16" i="3"/>
  <c r="C16" i="3"/>
  <c r="J15" i="3"/>
  <c r="I15" i="3"/>
  <c r="J14" i="3"/>
  <c r="I14" i="3"/>
  <c r="J13" i="3"/>
  <c r="I13" i="3"/>
  <c r="J12" i="3"/>
  <c r="I12" i="3"/>
  <c r="J11" i="3"/>
  <c r="I11" i="3"/>
  <c r="J10" i="3"/>
  <c r="I10" i="3"/>
  <c r="J9" i="3"/>
  <c r="I9" i="3"/>
  <c r="J8" i="3"/>
  <c r="I8" i="3"/>
  <c r="J7" i="3"/>
  <c r="I7" i="3"/>
  <c r="J6" i="3"/>
  <c r="J16" i="3"/>
  <c r="I6" i="3"/>
  <c r="I16" i="3"/>
  <c r="I31" i="2"/>
  <c r="H31" i="2"/>
  <c r="I30" i="2"/>
  <c r="H30" i="2"/>
  <c r="I29" i="2"/>
  <c r="I32" i="2"/>
  <c r="H29" i="2"/>
  <c r="H32" i="2"/>
  <c r="F21" i="2"/>
  <c r="E21" i="2"/>
  <c r="F20" i="2"/>
  <c r="F22" i="2"/>
  <c r="E20" i="2"/>
  <c r="E22" i="2"/>
  <c r="B22" i="2"/>
  <c r="C14" i="2"/>
  <c r="B23" i="2"/>
  <c r="B14" i="2"/>
  <c r="L32" i="1"/>
  <c r="K32" i="1"/>
  <c r="L31" i="1"/>
  <c r="K31" i="1"/>
  <c r="L30" i="1"/>
  <c r="K30" i="1"/>
  <c r="I18" i="1"/>
  <c r="H18" i="1"/>
  <c r="I17" i="1"/>
  <c r="H17" i="1"/>
  <c r="C14" i="1"/>
  <c r="L33" i="1"/>
  <c r="I19" i="1"/>
  <c r="B14" i="1"/>
  <c r="B20" i="1"/>
  <c r="H19" i="1" l="1"/>
  <c r="K33" i="1"/>
  <c r="B19" i="1" l="1"/>
</calcChain>
</file>

<file path=xl/sharedStrings.xml><?xml version="1.0" encoding="utf-8"?>
<sst xmlns="http://schemas.openxmlformats.org/spreadsheetml/2006/main" count="255" uniqueCount="176">
  <si>
    <t>CUADRO DE PROYECCIÓN DE REPRODUCCIÓN DE MATERIALES DIDÁCTICOS 2026-1</t>
  </si>
  <si>
    <t>SEGUNDO SEMESTRE</t>
  </si>
  <si>
    <t xml:space="preserve">CUARTO SEMESTRE </t>
  </si>
  <si>
    <t>SEXTO SEMESTRE</t>
  </si>
  <si>
    <t>UAC MCCEMS-2023 / CEMSAD</t>
  </si>
  <si>
    <t>PR</t>
  </si>
  <si>
    <t>PP</t>
  </si>
  <si>
    <t>UAC</t>
  </si>
  <si>
    <t>Pensamiento Matemático II</t>
  </si>
  <si>
    <t>Temas Selectos de Matemáticas I</t>
  </si>
  <si>
    <t>Temas Selectos de Matemáticas II</t>
  </si>
  <si>
    <t>Conservación de la energía y sus interacciones con la materia</t>
  </si>
  <si>
    <t>Reacciones químicas: conservación de la materia en la formación de nuevas sustancias</t>
  </si>
  <si>
    <t>Organismos: estructuras y procesos. Herencia y evolución biológica.</t>
  </si>
  <si>
    <t>Ciencias Sociales II</t>
  </si>
  <si>
    <t>Pensamiento Literario</t>
  </si>
  <si>
    <t>Cultura Digital II</t>
  </si>
  <si>
    <t>Taller de Cultura Digital</t>
  </si>
  <si>
    <t>Orientación Educativa y Socioemocional VI</t>
  </si>
  <si>
    <t xml:space="preserve">Lengua y Comunicación II </t>
  </si>
  <si>
    <t>Ciencias Sociales III</t>
  </si>
  <si>
    <t>Actividades Físicas y Culturales VI</t>
  </si>
  <si>
    <t>Pensamiento Algebraico II</t>
  </si>
  <si>
    <t>Inglés II</t>
  </si>
  <si>
    <t>Inglés IV</t>
  </si>
  <si>
    <t>Laboratorio de Lectoescritura II</t>
  </si>
  <si>
    <t>Taller de Ciencias I</t>
  </si>
  <si>
    <t>Espacio y Sociedad</t>
  </si>
  <si>
    <t>Organización del flujo de materia y energía en los organismos II</t>
  </si>
  <si>
    <t> Actividades Físicas y Culturales II</t>
  </si>
  <si>
    <t> Actividades Físicas y Culturales IV</t>
  </si>
  <si>
    <t>Temas Selectos de Biología</t>
  </si>
  <si>
    <t>Orientación Educativa y Socioemocional II</t>
  </si>
  <si>
    <t>Orientación Educativa y Socioemocional IV</t>
  </si>
  <si>
    <t>TOTAL</t>
  </si>
  <si>
    <t>Administración de Pequeños Negocios</t>
  </si>
  <si>
    <t>Salud Integral II</t>
  </si>
  <si>
    <t>Contabilidad Empresarial</t>
  </si>
  <si>
    <t>Comunicación y Sociedad II</t>
  </si>
  <si>
    <t>PR - Proyección de Reproducción</t>
  </si>
  <si>
    <t>Tecnologías de la Información y Comunicación</t>
  </si>
  <si>
    <t>Fundamentos de  Administración II</t>
  </si>
  <si>
    <t>PP - Páginas Proyectadas</t>
  </si>
  <si>
    <t>Inglés Empresarial</t>
  </si>
  <si>
    <t>Economía II. Politíca económica y politíca pública mexicana.</t>
  </si>
  <si>
    <t>TOTALES</t>
  </si>
  <si>
    <t>Auditoría de Gestión de Calidad</t>
  </si>
  <si>
    <t>Experiencia Estética</t>
  </si>
  <si>
    <t>REPRODUCCIÓN</t>
  </si>
  <si>
    <t>Programación en Sistemas de Información</t>
  </si>
  <si>
    <t>Temas Selectos de Ciencias Sociales II</t>
  </si>
  <si>
    <t>NÚM. DE PÁGINAS</t>
  </si>
  <si>
    <t>Componente de Formación Fundamental</t>
  </si>
  <si>
    <t>Taller de Pensamiento Variacional II</t>
  </si>
  <si>
    <t>Componente de Formación Laboral Básico</t>
  </si>
  <si>
    <t>Pensamiento Matemático Aplicado a las Finanzas II</t>
  </si>
  <si>
    <t>Notas importantes:</t>
  </si>
  <si>
    <t>Taller de Probabilidad y Estadística II</t>
  </si>
  <si>
    <t>Las cantidades proyectadas para reproducir pueden variar debido a lo siguiente:</t>
  </si>
  <si>
    <t xml:space="preserve"> </t>
  </si>
  <si>
    <t>Contabilidad</t>
  </si>
  <si>
    <t>Programación en Java</t>
  </si>
  <si>
    <t>Componente de Formación Fundamental Extendido Optativo</t>
  </si>
  <si>
    <t>Asignatura</t>
  </si>
  <si>
    <t>Ciencias Naturales, Experimentales y Tecnología II</t>
  </si>
  <si>
    <t>Conciencia histórica III. La realidad actual en perspectiva histórica.</t>
  </si>
  <si>
    <t>Pensamiento Filosófico y Humanidades II</t>
  </si>
  <si>
    <t>Conciencia histórica I. Perspectivas del México antiguo en los contextos globales.</t>
  </si>
  <si>
    <t>Análisis de fenómenos físicos II</t>
  </si>
  <si>
    <t>1. Incremento o decremento en la proyección de reproducción (PR) por movilidad estudiantil y venta en planteles incorporados.</t>
  </si>
  <si>
    <t>2. El número de páginas proyectadas (PP) de los materiales didácticos de 2do., 4to. capacitaciones y todas las UAC de 6to. semestre van a cambiar, ya que están en proceso de diseño.</t>
  </si>
  <si>
    <t>Actualizado: 29 de septiembre de 2025</t>
  </si>
  <si>
    <t>Comparaión Anexo C Licitación Pública Nacional OM-COBACH-110-2023</t>
  </si>
  <si>
    <t>ANEXO C_29marzo2023</t>
  </si>
  <si>
    <t>ANEXO C_20septiembre2023</t>
  </si>
  <si>
    <t>Comparación ANEXOS</t>
  </si>
  <si>
    <t>2DO. SEMESTRE</t>
  </si>
  <si>
    <t>FORMACIÓN BÁSICA</t>
  </si>
  <si>
    <t xml:space="preserve">Humanidades II </t>
  </si>
  <si>
    <t xml:space="preserve">Inglés II </t>
  </si>
  <si>
    <t>Actividades Deportivas II</t>
  </si>
  <si>
    <t>Taller de Ciencias</t>
  </si>
  <si>
    <t>Orientación Educativa y Socioemocional</t>
  </si>
  <si>
    <t>TOTAL BÁSICO 2DO.</t>
  </si>
  <si>
    <t>4TO. SEMESTRE</t>
  </si>
  <si>
    <t>Matemáticas IV</t>
  </si>
  <si>
    <t>Literatura II</t>
  </si>
  <si>
    <t>Física II</t>
  </si>
  <si>
    <t>Biología II</t>
  </si>
  <si>
    <t>Historia de México II</t>
  </si>
  <si>
    <t>Acción Tutorial IV</t>
  </si>
  <si>
    <t>Orientación Educativa y Vocacional IV</t>
  </si>
  <si>
    <t>TOTAL BÁSICO 4TO.</t>
  </si>
  <si>
    <t>FORMACIÓN PARA EL TRABAJO</t>
  </si>
  <si>
    <t>Programación en JAVA</t>
  </si>
  <si>
    <t>TOTAL TRABAJO 4TO.</t>
  </si>
  <si>
    <t>6TO. SEMESTRE</t>
  </si>
  <si>
    <t>Filosofía</t>
  </si>
  <si>
    <t>Ecología y Medio Ambiente</t>
  </si>
  <si>
    <t>Historia Universal Contemporánea</t>
  </si>
  <si>
    <t>Acción Tutorial VI</t>
  </si>
  <si>
    <t>Orientación Educativa y Vocacional VI</t>
  </si>
  <si>
    <t>TOTAL BÁSICO 6TO.</t>
  </si>
  <si>
    <t>TOTAL TRABAJO 6TO.</t>
  </si>
  <si>
    <t>FORMACIÓN PROPEDÉUTICA</t>
  </si>
  <si>
    <t>Ests. de Lec. y Esc. II</t>
  </si>
  <si>
    <t>Álgebra Intermedia II</t>
  </si>
  <si>
    <t>Temas Sel. de Química II</t>
  </si>
  <si>
    <t>Temas Sel. de Biología II</t>
  </si>
  <si>
    <t>Temas Sel. de Física II</t>
  </si>
  <si>
    <t>Ciencias de la Salud II</t>
  </si>
  <si>
    <t>Ciencias de la Comunicación II</t>
  </si>
  <si>
    <t>Administración II</t>
  </si>
  <si>
    <t>Economía II</t>
  </si>
  <si>
    <t>Lógica II</t>
  </si>
  <si>
    <t>Sociología II</t>
  </si>
  <si>
    <t>Cálculo Integral</t>
  </si>
  <si>
    <t>Matemáticas Financieras II</t>
  </si>
  <si>
    <t>Probabilidad y Est. II</t>
  </si>
  <si>
    <t>TOTAL PROPEDÉUTICO 6TO.</t>
  </si>
  <si>
    <t>CUADRO DE PROYECCIÓN DE REPRODUCCIÓN DE MATERIALES DIDÁCTICOS 2026-2</t>
  </si>
  <si>
    <t>PRIMER SEMESTRE</t>
  </si>
  <si>
    <t>TERCER SEMESTRE</t>
  </si>
  <si>
    <t>QUINTO SEMESTRE</t>
  </si>
  <si>
    <t>Pensamiento Matemático I. Pensamiento aritmético.</t>
  </si>
  <si>
    <t>Ciencias Naturales, Experimentales y Tecnología I. Invitación a la ciencia. Naturaleza de la materia.</t>
  </si>
  <si>
    <t>Ciencias Sociales I. Estado, ciudadanía y relaciones de poder.</t>
  </si>
  <si>
    <t>Cultura Digital I. Ciudadanía digital.</t>
  </si>
  <si>
    <t xml:space="preserve">Lengua y Comunicación I. Leer y escribir para pensarnos juntos. </t>
  </si>
  <si>
    <t>Pensamiento Filosófico y Humanidades I. El ejercicio de filosofar y la perspectiva humanista.</t>
  </si>
  <si>
    <t>Inglés I. To be, or not to be, that is the question</t>
  </si>
  <si>
    <t>Laboratorio de Investigación</t>
  </si>
  <si>
    <t> Actividades Físicas y Culturales I</t>
  </si>
  <si>
    <t>Orientación Educativa y Socioemocional I</t>
  </si>
  <si>
    <t>Pensamiento Matemático III. Pensamiento algebraico e introducción a geometría plana.</t>
  </si>
  <si>
    <t>Ciencias Naturales, Experimentales y Tecnología III. Nuestro hogar. El sistema terrestre.</t>
  </si>
  <si>
    <t xml:space="preserve">Lengua y Comunicación III. Describir culturas, apropiarse de las palabras. </t>
  </si>
  <si>
    <t>Inglés III. What we were, we share.</t>
  </si>
  <si>
    <t>Pensamiento Filosófico y Humanidades III. Las reflexiones filosóficas sobre el Hacer.</t>
  </si>
  <si>
    <t> Actividades Físicas y Culturales III</t>
  </si>
  <si>
    <t>Orientación Educativa y Socioemocional III</t>
  </si>
  <si>
    <t>Tecnologías de la Información y la Comunicación</t>
  </si>
  <si>
    <t>Temas Selectos de Aritmética y Geometría</t>
  </si>
  <si>
    <t>La energía en los procesos de la vida diaria</t>
  </si>
  <si>
    <t>Conciencia Histórica II</t>
  </si>
  <si>
    <t>Orientación Educativa y Socioemocional V</t>
  </si>
  <si>
    <t>Actividades Físicas y Culturales V</t>
  </si>
  <si>
    <t>Laboratorio de Lectoescritura I</t>
  </si>
  <si>
    <t>Pensamiento Algebraico I</t>
  </si>
  <si>
    <t>Organización del flujo de materia y energía en los organismos</t>
  </si>
  <si>
    <t>Análisis de fenómenos y procesos biológicos</t>
  </si>
  <si>
    <t>Análisis de fenómenos físicos I</t>
  </si>
  <si>
    <t>Salud Integral I</t>
  </si>
  <si>
    <t>Comunicación y Sociedad I</t>
  </si>
  <si>
    <t>Economía I. La función de los agentes económicas en la sociedad</t>
  </si>
  <si>
    <t>Temas Selectos de Ciencias Sociales I</t>
  </si>
  <si>
    <t>Taller de Pensamiento Variacional I</t>
  </si>
  <si>
    <t>Pensamiento Matemático Aplicado a las Finanzas I</t>
  </si>
  <si>
    <t>Taller de Probabilidad y Estadística I</t>
  </si>
  <si>
    <t>Lógica y pensamiento crítico</t>
  </si>
  <si>
    <t>ASIGNATURA MCCEMS-2025</t>
  </si>
  <si>
    <t>Pensamiento Matemático III</t>
  </si>
  <si>
    <t>Ecosistemas: interacciones, energía y dinámica</t>
  </si>
  <si>
    <t>Lengua y Comunicación III</t>
  </si>
  <si>
    <t>Inglés III</t>
  </si>
  <si>
    <t>Humanidades III</t>
  </si>
  <si>
    <t>Taller de Ciencias II</t>
  </si>
  <si>
    <t>Actividades Físicas y Culturales III</t>
  </si>
  <si>
    <t>3. Los materiales de 3er. semestre del MCCEMS-2023 CEMSAD serán una reimpresión de la edición 2025-2.</t>
  </si>
  <si>
    <t>ASIGNATURA MCCEMS-2025 / PLANTELES OFICIALES</t>
  </si>
  <si>
    <t>2. El número de páginas proyectadas (PP) de los materiales didácticos de 1ro y 3er semestre del MCCEMS-2025, van a cambiar ya que están en proceso de diseño.</t>
  </si>
  <si>
    <t>CAPACITACIÓN</t>
  </si>
  <si>
    <t>UAC MCCEMS - 2023</t>
  </si>
  <si>
    <t>1. Incremento o decremento en la proyección de reproducción (PR) por alumnos de nuevo ingreso.</t>
  </si>
  <si>
    <t>Actualizado: 06 de mayo de 2026</t>
  </si>
  <si>
    <t>Fundamentos de Administración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</si>
</sst>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color rgb="FF000000"/>
      <name val="Arial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222222"/>
      <name val="Arial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000000"/>
      <name val="Arial"/>
      <family val="2"/>
      <scheme val="minor"/>
    </font>
    <font>
      <i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E5E5E5"/>
        <bgColor rgb="FFE5E5E5"/>
      </patternFill>
    </fill>
    <fill>
      <patternFill patternType="solid">
        <fgColor rgb="FFD99594"/>
        <bgColor rgb="FFD9959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  <fill>
      <patternFill patternType="solid">
        <fgColor rgb="FFE5DFEC"/>
        <bgColor rgb="FFE5DFEC"/>
      </patternFill>
    </fill>
    <fill>
      <patternFill patternType="solid">
        <fgColor rgb="FFE5B8B7"/>
        <bgColor rgb="FFE5B8B7"/>
      </patternFill>
    </fill>
    <fill>
      <patternFill patternType="solid">
        <fgColor rgb="FFFFFF00"/>
        <bgColor rgb="FFFFFF00"/>
      </patternFill>
    </fill>
    <fill>
      <patternFill patternType="solid">
        <fgColor rgb="FFFAD9D6"/>
        <bgColor rgb="FFFAD9D6"/>
      </patternFill>
    </fill>
    <fill>
      <patternFill patternType="solid">
        <fgColor rgb="FFA6E3B6"/>
        <bgColor rgb="FFA6E3B6"/>
      </patternFill>
    </fill>
    <fill>
      <patternFill patternType="solid">
        <fgColor rgb="FFF28E85"/>
        <bgColor rgb="FFF28E85"/>
      </patternFill>
    </fill>
    <fill>
      <patternFill patternType="solid">
        <fgColor rgb="FFFDE49A"/>
        <bgColor rgb="FFFDE49A"/>
      </patternFill>
    </fill>
    <fill>
      <patternFill patternType="solid">
        <fgColor rgb="FFFEF1CC"/>
        <bgColor rgb="FFFEF1CC"/>
      </patternFill>
    </fill>
    <fill>
      <patternFill patternType="solid">
        <fgColor rgb="FFB3CEFA"/>
        <bgColor rgb="FFB3CEFA"/>
      </patternFill>
    </fill>
    <fill>
      <patternFill patternType="solid">
        <fgColor rgb="FFD9E6FC"/>
        <bgColor rgb="FFD9E6F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00"/>
      </patternFill>
    </fill>
  </fills>
  <borders count="11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77">
    <xf numFmtId="0" fontId="0" fillId="0" borderId="0" xfId="0" applyFont="1" applyAlignment="1"/>
    <xf numFmtId="0" fontId="4" fillId="3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3" fontId="6" fillId="5" borderId="2" xfId="0" applyNumberFormat="1" applyFont="1" applyFill="1" applyBorder="1" applyAlignment="1">
      <alignment horizontal="center" vertical="center" wrapText="1"/>
    </xf>
    <xf numFmtId="3" fontId="6" fillId="5" borderId="8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wrapText="1"/>
    </xf>
    <xf numFmtId="3" fontId="7" fillId="2" borderId="11" xfId="0" applyNumberFormat="1" applyFont="1" applyFill="1" applyBorder="1" applyAlignment="1">
      <alignment horizontal="center" vertical="center"/>
    </xf>
    <xf numFmtId="3" fontId="6" fillId="6" borderId="12" xfId="0" applyNumberFormat="1" applyFont="1" applyFill="1" applyBorder="1" applyAlignment="1">
      <alignment horizontal="center" vertical="center"/>
    </xf>
    <xf numFmtId="3" fontId="6" fillId="5" borderId="1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3" fontId="6" fillId="6" borderId="7" xfId="0" applyNumberFormat="1" applyFont="1" applyFill="1" applyBorder="1" applyAlignment="1">
      <alignment horizontal="center" vertical="center"/>
    </xf>
    <xf numFmtId="3" fontId="7" fillId="7" borderId="15" xfId="0" applyNumberFormat="1" applyFont="1" applyFill="1" applyBorder="1" applyAlignment="1">
      <alignment horizontal="center" vertical="center"/>
    </xf>
    <xf numFmtId="3" fontId="6" fillId="6" borderId="16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7" fillId="7" borderId="2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3" fontId="7" fillId="8" borderId="9" xfId="0" applyNumberFormat="1" applyFont="1" applyFill="1" applyBorder="1" applyAlignment="1">
      <alignment horizontal="center" vertical="center"/>
    </xf>
    <xf numFmtId="3" fontId="9" fillId="0" borderId="0" xfId="0" applyNumberFormat="1" applyFont="1"/>
    <xf numFmtId="3" fontId="7" fillId="8" borderId="11" xfId="0" applyNumberFormat="1" applyFont="1" applyFill="1" applyBorder="1" applyAlignment="1">
      <alignment horizontal="center" vertical="center"/>
    </xf>
    <xf numFmtId="3" fontId="7" fillId="8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3" fontId="6" fillId="5" borderId="21" xfId="0" applyNumberFormat="1" applyFont="1" applyFill="1" applyBorder="1" applyAlignment="1">
      <alignment horizontal="center" vertical="center" wrapText="1"/>
    </xf>
    <xf numFmtId="3" fontId="7" fillId="8" borderId="2" xfId="0" applyNumberFormat="1" applyFont="1" applyFill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 wrapText="1"/>
    </xf>
    <xf numFmtId="3" fontId="7" fillId="0" borderId="24" xfId="0" applyNumberFormat="1" applyFont="1" applyBorder="1" applyAlignment="1">
      <alignment horizontal="center" vertical="center" wrapText="1"/>
    </xf>
    <xf numFmtId="3" fontId="6" fillId="5" borderId="25" xfId="0" applyNumberFormat="1" applyFont="1" applyFill="1" applyBorder="1" applyAlignment="1">
      <alignment horizontal="center" vertical="center"/>
    </xf>
    <xf numFmtId="3" fontId="7" fillId="8" borderId="18" xfId="0" applyNumberFormat="1" applyFont="1" applyFill="1" applyBorder="1" applyAlignment="1">
      <alignment horizontal="center" vertical="center"/>
    </xf>
    <xf numFmtId="3" fontId="6" fillId="6" borderId="19" xfId="0" applyNumberFormat="1" applyFont="1" applyFill="1" applyBorder="1" applyAlignment="1">
      <alignment horizontal="center" vertical="center"/>
    </xf>
    <xf numFmtId="3" fontId="9" fillId="0" borderId="27" xfId="0" applyNumberFormat="1" applyFont="1" applyBorder="1"/>
    <xf numFmtId="3" fontId="7" fillId="0" borderId="24" xfId="0" applyNumberFormat="1" applyFont="1" applyBorder="1" applyAlignment="1">
      <alignment horizontal="center" vertical="center"/>
    </xf>
    <xf numFmtId="3" fontId="7" fillId="5" borderId="28" xfId="0" applyNumberFormat="1" applyFont="1" applyFill="1" applyBorder="1" applyAlignment="1">
      <alignment horizontal="center" vertical="center"/>
    </xf>
    <xf numFmtId="3" fontId="7" fillId="5" borderId="33" xfId="0" applyNumberFormat="1" applyFont="1" applyFill="1" applyBorder="1" applyAlignment="1">
      <alignment horizontal="center" vertical="center"/>
    </xf>
    <xf numFmtId="3" fontId="7" fillId="5" borderId="34" xfId="0" applyNumberFormat="1" applyFont="1" applyFill="1" applyBorder="1" applyAlignment="1">
      <alignment horizontal="center" vertical="center"/>
    </xf>
    <xf numFmtId="3" fontId="6" fillId="5" borderId="17" xfId="0" applyNumberFormat="1" applyFont="1" applyFill="1" applyBorder="1" applyAlignment="1">
      <alignment horizontal="center" vertical="center" wrapText="1"/>
    </xf>
    <xf numFmtId="3" fontId="7" fillId="7" borderId="18" xfId="0" applyNumberFormat="1" applyFont="1" applyFill="1" applyBorder="1" applyAlignment="1">
      <alignment horizontal="center" vertical="center"/>
    </xf>
    <xf numFmtId="3" fontId="9" fillId="5" borderId="28" xfId="0" applyNumberFormat="1" applyFont="1" applyFill="1" applyBorder="1"/>
    <xf numFmtId="3" fontId="6" fillId="5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0" fontId="6" fillId="0" borderId="36" xfId="0" applyFont="1" applyBorder="1"/>
    <xf numFmtId="3" fontId="5" fillId="3" borderId="32" xfId="0" applyNumberFormat="1" applyFont="1" applyFill="1" applyBorder="1" applyAlignment="1">
      <alignment horizontal="right" vertical="center" wrapText="1"/>
    </xf>
    <xf numFmtId="0" fontId="11" fillId="0" borderId="0" xfId="0" applyFont="1"/>
    <xf numFmtId="0" fontId="4" fillId="3" borderId="42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3" fontId="6" fillId="6" borderId="43" xfId="0" applyNumberFormat="1" applyFont="1" applyFill="1" applyBorder="1" applyAlignment="1">
      <alignment horizontal="center" vertical="center" wrapText="1"/>
    </xf>
    <xf numFmtId="3" fontId="6" fillId="5" borderId="9" xfId="0" applyNumberFormat="1" applyFont="1" applyFill="1" applyBorder="1" applyAlignment="1">
      <alignment horizontal="center" vertical="center" wrapText="1"/>
    </xf>
    <xf numFmtId="3" fontId="7" fillId="2" borderId="11" xfId="0" applyNumberFormat="1" applyFont="1" applyFill="1" applyBorder="1" applyAlignment="1">
      <alignment horizontal="center" vertical="center" wrapText="1"/>
    </xf>
    <xf numFmtId="3" fontId="6" fillId="6" borderId="44" xfId="0" applyNumberFormat="1" applyFont="1" applyFill="1" applyBorder="1" applyAlignment="1">
      <alignment horizontal="center" vertical="center" wrapText="1"/>
    </xf>
    <xf numFmtId="3" fontId="6" fillId="5" borderId="11" xfId="0" applyNumberFormat="1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3" fontId="6" fillId="6" borderId="44" xfId="0" applyNumberFormat="1" applyFont="1" applyFill="1" applyBorder="1" applyAlignment="1">
      <alignment horizontal="center" vertical="center"/>
    </xf>
    <xf numFmtId="3" fontId="6" fillId="6" borderId="28" xfId="0" applyNumberFormat="1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3" fontId="6" fillId="5" borderId="44" xfId="0" applyNumberFormat="1" applyFont="1" applyFill="1" applyBorder="1" applyAlignment="1">
      <alignment horizontal="center" vertical="center" wrapText="1"/>
    </xf>
    <xf numFmtId="3" fontId="6" fillId="6" borderId="46" xfId="0" applyNumberFormat="1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3" fontId="6" fillId="5" borderId="48" xfId="0" applyNumberFormat="1" applyFont="1" applyFill="1" applyBorder="1" applyAlignment="1">
      <alignment horizontal="center" vertical="center" wrapText="1"/>
    </xf>
    <xf numFmtId="3" fontId="6" fillId="6" borderId="49" xfId="0" applyNumberFormat="1" applyFont="1" applyFill="1" applyBorder="1" applyAlignment="1">
      <alignment horizontal="center" vertical="center"/>
    </xf>
    <xf numFmtId="3" fontId="7" fillId="5" borderId="50" xfId="0" applyNumberFormat="1" applyFont="1" applyFill="1" applyBorder="1" applyAlignment="1">
      <alignment horizontal="center" vertical="center" wrapText="1"/>
    </xf>
    <xf numFmtId="3" fontId="7" fillId="5" borderId="48" xfId="0" applyNumberFormat="1" applyFont="1" applyFill="1" applyBorder="1" applyAlignment="1">
      <alignment horizontal="center" vertical="center" wrapText="1"/>
    </xf>
    <xf numFmtId="3" fontId="6" fillId="6" borderId="43" xfId="0" applyNumberFormat="1" applyFont="1" applyFill="1" applyBorder="1" applyAlignment="1">
      <alignment horizontal="center" vertical="center"/>
    </xf>
    <xf numFmtId="3" fontId="6" fillId="6" borderId="51" xfId="0" applyNumberFormat="1" applyFont="1" applyFill="1" applyBorder="1" applyAlignment="1">
      <alignment horizontal="center" vertical="center"/>
    </xf>
    <xf numFmtId="3" fontId="9" fillId="0" borderId="52" xfId="0" applyNumberFormat="1" applyFont="1" applyBorder="1"/>
    <xf numFmtId="0" fontId="7" fillId="0" borderId="52" xfId="0" applyFont="1" applyBorder="1" applyAlignment="1">
      <alignment wrapText="1"/>
    </xf>
    <xf numFmtId="3" fontId="4" fillId="0" borderId="24" xfId="0" applyNumberFormat="1" applyFont="1" applyBorder="1" applyAlignment="1">
      <alignment horizontal="center" vertical="center" wrapText="1"/>
    </xf>
    <xf numFmtId="3" fontId="7" fillId="5" borderId="44" xfId="0" applyNumberFormat="1" applyFont="1" applyFill="1" applyBorder="1" applyAlignment="1">
      <alignment horizontal="center" vertical="center"/>
    </xf>
    <xf numFmtId="3" fontId="7" fillId="0" borderId="52" xfId="0" applyNumberFormat="1" applyFont="1" applyBorder="1" applyAlignment="1">
      <alignment horizontal="center" vertical="center" wrapText="1"/>
    </xf>
    <xf numFmtId="3" fontId="7" fillId="9" borderId="54" xfId="0" applyNumberFormat="1" applyFont="1" applyFill="1" applyBorder="1" applyAlignment="1">
      <alignment horizontal="right" vertical="center"/>
    </xf>
    <xf numFmtId="3" fontId="5" fillId="3" borderId="33" xfId="0" applyNumberFormat="1" applyFont="1" applyFill="1" applyBorder="1" applyAlignment="1">
      <alignment horizontal="right" vertical="center"/>
    </xf>
    <xf numFmtId="3" fontId="7" fillId="5" borderId="48" xfId="0" applyNumberFormat="1" applyFont="1" applyFill="1" applyBorder="1" applyAlignment="1">
      <alignment horizontal="center" vertical="center"/>
    </xf>
    <xf numFmtId="3" fontId="7" fillId="0" borderId="55" xfId="0" applyNumberFormat="1" applyFont="1" applyBorder="1" applyAlignment="1">
      <alignment horizontal="right" vertical="center" wrapText="1"/>
    </xf>
    <xf numFmtId="0" fontId="6" fillId="0" borderId="35" xfId="0" applyFont="1" applyBorder="1"/>
    <xf numFmtId="0" fontId="6" fillId="0" borderId="37" xfId="0" applyFont="1" applyBorder="1"/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4" fillId="0" borderId="0" xfId="0" applyFont="1"/>
    <xf numFmtId="0" fontId="15" fillId="11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3" fontId="6" fillId="5" borderId="46" xfId="0" applyNumberFormat="1" applyFont="1" applyFill="1" applyBorder="1" applyAlignment="1">
      <alignment horizontal="center" vertical="center" wrapText="1"/>
    </xf>
    <xf numFmtId="3" fontId="6" fillId="5" borderId="28" xfId="0" applyNumberFormat="1" applyFont="1" applyFill="1" applyBorder="1" applyAlignment="1">
      <alignment horizontal="center" vertical="center" wrapText="1"/>
    </xf>
    <xf numFmtId="3" fontId="11" fillId="13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6" fillId="13" borderId="2" xfId="0" applyNumberFormat="1" applyFont="1" applyFill="1" applyBorder="1" applyAlignment="1">
      <alignment horizontal="center" vertical="center"/>
    </xf>
    <xf numFmtId="3" fontId="6" fillId="0" borderId="53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textRotation="90"/>
    </xf>
    <xf numFmtId="0" fontId="4" fillId="11" borderId="2" xfId="0" applyFont="1" applyFill="1" applyBorder="1" applyAlignment="1">
      <alignment horizontal="right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5" fillId="14" borderId="54" xfId="0" applyFont="1" applyFill="1" applyBorder="1" applyAlignment="1">
      <alignment horizontal="center" vertical="center"/>
    </xf>
    <xf numFmtId="3" fontId="6" fillId="5" borderId="43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3" fontId="11" fillId="14" borderId="2" xfId="0" applyNumberFormat="1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 textRotation="90"/>
    </xf>
    <xf numFmtId="0" fontId="4" fillId="15" borderId="2" xfId="0" applyFont="1" applyFill="1" applyBorder="1" applyAlignment="1">
      <alignment horizontal="right" vertical="center" wrapText="1"/>
    </xf>
    <xf numFmtId="0" fontId="15" fillId="0" borderId="23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" fontId="6" fillId="5" borderId="2" xfId="0" applyNumberFormat="1" applyFont="1" applyFill="1" applyBorder="1" applyAlignment="1">
      <alignment horizontal="center" wrapText="1"/>
    </xf>
    <xf numFmtId="3" fontId="6" fillId="5" borderId="2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 vertical="center" textRotation="90" wrapText="1"/>
    </xf>
    <xf numFmtId="0" fontId="15" fillId="16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textRotation="90" wrapText="1"/>
    </xf>
    <xf numFmtId="0" fontId="4" fillId="17" borderId="2" xfId="0" applyFont="1" applyFill="1" applyBorder="1" applyAlignment="1">
      <alignment horizontal="right" vertical="center" wrapText="1"/>
    </xf>
    <xf numFmtId="0" fontId="11" fillId="0" borderId="57" xfId="0" applyFont="1" applyBorder="1" applyAlignment="1">
      <alignment horizontal="center" vertical="center"/>
    </xf>
    <xf numFmtId="3" fontId="9" fillId="0" borderId="28" xfId="0" applyNumberFormat="1" applyFont="1" applyBorder="1"/>
    <xf numFmtId="3" fontId="6" fillId="5" borderId="23" xfId="0" applyNumberFormat="1" applyFont="1" applyFill="1" applyBorder="1" applyAlignment="1">
      <alignment horizontal="center" vertical="center" wrapText="1"/>
    </xf>
    <xf numFmtId="3" fontId="6" fillId="5" borderId="62" xfId="0" applyNumberFormat="1" applyFont="1" applyFill="1" applyBorder="1" applyAlignment="1">
      <alignment horizontal="center" vertical="center" wrapText="1"/>
    </xf>
    <xf numFmtId="3" fontId="7" fillId="8" borderId="24" xfId="0" applyNumberFormat="1" applyFont="1" applyFill="1" applyBorder="1" applyAlignment="1">
      <alignment horizontal="center" vertical="center"/>
    </xf>
    <xf numFmtId="3" fontId="6" fillId="6" borderId="63" xfId="0" applyNumberFormat="1" applyFont="1" applyFill="1" applyBorder="1" applyAlignment="1">
      <alignment horizontal="center" vertical="center"/>
    </xf>
    <xf numFmtId="3" fontId="6" fillId="6" borderId="64" xfId="0" applyNumberFormat="1" applyFont="1" applyFill="1" applyBorder="1" applyAlignment="1">
      <alignment horizontal="center" vertical="center"/>
    </xf>
    <xf numFmtId="3" fontId="6" fillId="5" borderId="65" xfId="0" applyNumberFormat="1" applyFont="1" applyFill="1" applyBorder="1" applyAlignment="1">
      <alignment horizontal="center" vertical="center" wrapText="1"/>
    </xf>
    <xf numFmtId="3" fontId="6" fillId="6" borderId="66" xfId="0" applyNumberFormat="1" applyFont="1" applyFill="1" applyBorder="1" applyAlignment="1">
      <alignment horizontal="center" vertical="center"/>
    </xf>
    <xf numFmtId="3" fontId="6" fillId="0" borderId="65" xfId="0" applyNumberFormat="1" applyFont="1" applyBorder="1" applyAlignment="1">
      <alignment horizontal="center" wrapText="1"/>
    </xf>
    <xf numFmtId="3" fontId="4" fillId="0" borderId="67" xfId="0" applyNumberFormat="1" applyFont="1" applyBorder="1" applyAlignment="1">
      <alignment horizontal="center" vertical="center" wrapText="1"/>
    </xf>
    <xf numFmtId="3" fontId="5" fillId="3" borderId="68" xfId="0" applyNumberFormat="1" applyFont="1" applyFill="1" applyBorder="1" applyAlignment="1">
      <alignment horizontal="right" vertical="center"/>
    </xf>
    <xf numFmtId="3" fontId="7" fillId="5" borderId="69" xfId="0" applyNumberFormat="1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 wrapText="1"/>
    </xf>
    <xf numFmtId="3" fontId="7" fillId="2" borderId="71" xfId="0" applyNumberFormat="1" applyFont="1" applyFill="1" applyBorder="1" applyAlignment="1">
      <alignment horizontal="center" vertical="center" wrapText="1"/>
    </xf>
    <xf numFmtId="3" fontId="6" fillId="6" borderId="72" xfId="0" applyNumberFormat="1" applyFont="1" applyFill="1" applyBorder="1" applyAlignment="1">
      <alignment horizontal="center" vertical="center" wrapText="1"/>
    </xf>
    <xf numFmtId="3" fontId="8" fillId="0" borderId="23" xfId="0" applyNumberFormat="1" applyFont="1" applyBorder="1" applyAlignment="1">
      <alignment horizontal="center" vertical="center" wrapText="1"/>
    </xf>
    <xf numFmtId="3" fontId="6" fillId="0" borderId="45" xfId="0" applyNumberFormat="1" applyFont="1" applyBorder="1" applyAlignment="1">
      <alignment horizontal="center" vertical="center" wrapText="1"/>
    </xf>
    <xf numFmtId="3" fontId="6" fillId="6" borderId="73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 wrapText="1"/>
    </xf>
    <xf numFmtId="0" fontId="16" fillId="3" borderId="74" xfId="0" applyFont="1" applyFill="1" applyBorder="1" applyAlignment="1">
      <alignment horizontal="center" vertical="center" wrapText="1"/>
    </xf>
    <xf numFmtId="0" fontId="5" fillId="4" borderId="75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17" fillId="18" borderId="77" xfId="0" applyFont="1" applyFill="1" applyBorder="1" applyAlignment="1">
      <alignment horizontal="center" vertical="center" wrapText="1"/>
    </xf>
    <xf numFmtId="3" fontId="6" fillId="6" borderId="78" xfId="0" applyNumberFormat="1" applyFont="1" applyFill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5" fillId="5" borderId="82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87" xfId="0" applyFont="1" applyFill="1" applyBorder="1" applyAlignment="1">
      <alignment horizontal="center" vertical="center" wrapText="1"/>
    </xf>
    <xf numFmtId="3" fontId="6" fillId="5" borderId="77" xfId="0" applyNumberFormat="1" applyFont="1" applyFill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 wrapText="1"/>
    </xf>
    <xf numFmtId="3" fontId="6" fillId="5" borderId="78" xfId="0" applyNumberFormat="1" applyFont="1" applyFill="1" applyBorder="1" applyAlignment="1">
      <alignment horizontal="center" vertical="center" wrapText="1"/>
    </xf>
    <xf numFmtId="3" fontId="5" fillId="3" borderId="68" xfId="0" applyNumberFormat="1" applyFont="1" applyFill="1" applyBorder="1" applyAlignment="1">
      <alignment horizontal="right" vertical="center" wrapText="1"/>
    </xf>
    <xf numFmtId="3" fontId="7" fillId="5" borderId="88" xfId="0" applyNumberFormat="1" applyFont="1" applyFill="1" applyBorder="1" applyAlignment="1">
      <alignment horizontal="center" vertical="center" wrapText="1"/>
    </xf>
    <xf numFmtId="3" fontId="7" fillId="5" borderId="89" xfId="0" applyNumberFormat="1" applyFont="1" applyFill="1" applyBorder="1" applyAlignment="1">
      <alignment horizontal="center" vertical="center" wrapText="1"/>
    </xf>
    <xf numFmtId="3" fontId="6" fillId="5" borderId="72" xfId="0" applyNumberFormat="1" applyFont="1" applyFill="1" applyBorder="1" applyAlignment="1">
      <alignment horizontal="center" vertical="center" wrapText="1"/>
    </xf>
    <xf numFmtId="3" fontId="5" fillId="3" borderId="79" xfId="0" applyNumberFormat="1" applyFont="1" applyFill="1" applyBorder="1" applyAlignment="1">
      <alignment horizontal="right" vertical="center" wrapText="1"/>
    </xf>
    <xf numFmtId="0" fontId="6" fillId="0" borderId="28" xfId="0" applyFont="1" applyBorder="1"/>
    <xf numFmtId="0" fontId="0" fillId="0" borderId="95" xfId="0" applyFont="1" applyBorder="1" applyAlignment="1"/>
    <xf numFmtId="0" fontId="0" fillId="0" borderId="70" xfId="0" applyFont="1" applyBorder="1" applyAlignment="1"/>
    <xf numFmtId="0" fontId="0" fillId="0" borderId="64" xfId="0" applyFont="1" applyBorder="1" applyAlignment="1"/>
    <xf numFmtId="0" fontId="16" fillId="3" borderId="96" xfId="0" applyFont="1" applyFill="1" applyBorder="1" applyAlignment="1">
      <alignment horizontal="center" vertical="center" wrapText="1"/>
    </xf>
    <xf numFmtId="0" fontId="5" fillId="4" borderId="97" xfId="0" applyFont="1" applyFill="1" applyBorder="1" applyAlignment="1">
      <alignment horizontal="center" vertical="center" wrapText="1"/>
    </xf>
    <xf numFmtId="0" fontId="5" fillId="5" borderId="98" xfId="0" applyFont="1" applyFill="1" applyBorder="1" applyAlignment="1">
      <alignment horizontal="center" vertical="center" wrapText="1"/>
    </xf>
    <xf numFmtId="3" fontId="6" fillId="5" borderId="67" xfId="0" applyNumberFormat="1" applyFont="1" applyFill="1" applyBorder="1" applyAlignment="1">
      <alignment horizontal="center" vertical="center" wrapText="1"/>
    </xf>
    <xf numFmtId="3" fontId="4" fillId="0" borderId="99" xfId="0" applyNumberFormat="1" applyFont="1" applyBorder="1" applyAlignment="1">
      <alignment horizontal="center" vertical="center" wrapText="1"/>
    </xf>
    <xf numFmtId="3" fontId="4" fillId="0" borderId="87" xfId="0" applyNumberFormat="1" applyFont="1" applyBorder="1" applyAlignment="1">
      <alignment horizontal="center" vertical="center" wrapText="1"/>
    </xf>
    <xf numFmtId="0" fontId="5" fillId="5" borderId="64" xfId="0" applyFont="1" applyFill="1" applyBorder="1" applyAlignment="1">
      <alignment horizontal="center" vertical="center" wrapText="1"/>
    </xf>
    <xf numFmtId="3" fontId="6" fillId="6" borderId="105" xfId="0" applyNumberFormat="1" applyFont="1" applyFill="1" applyBorder="1" applyAlignment="1">
      <alignment horizontal="center" vertical="center"/>
    </xf>
    <xf numFmtId="3" fontId="7" fillId="2" borderId="24" xfId="0" applyNumberFormat="1" applyFont="1" applyFill="1" applyBorder="1" applyAlignment="1">
      <alignment horizontal="center" vertical="center"/>
    </xf>
    <xf numFmtId="3" fontId="6" fillId="6" borderId="40" xfId="0" applyNumberFormat="1" applyFont="1" applyFill="1" applyBorder="1" applyAlignment="1">
      <alignment horizontal="center" vertical="center"/>
    </xf>
    <xf numFmtId="3" fontId="6" fillId="5" borderId="26" xfId="0" applyNumberFormat="1" applyFont="1" applyFill="1" applyBorder="1" applyAlignment="1">
      <alignment horizontal="center" vertical="center" wrapText="1"/>
    </xf>
    <xf numFmtId="3" fontId="9" fillId="0" borderId="94" xfId="0" applyNumberFormat="1" applyFont="1" applyBorder="1"/>
    <xf numFmtId="0" fontId="7" fillId="0" borderId="28" xfId="0" applyFont="1" applyBorder="1" applyAlignment="1">
      <alignment wrapText="1"/>
    </xf>
    <xf numFmtId="0" fontId="7" fillId="0" borderId="28" xfId="0" applyFont="1" applyBorder="1" applyAlignment="1">
      <alignment horizontal="left" vertical="top" wrapText="1"/>
    </xf>
    <xf numFmtId="3" fontId="7" fillId="9" borderId="67" xfId="0" applyNumberFormat="1" applyFont="1" applyFill="1" applyBorder="1" applyAlignment="1">
      <alignment horizontal="right" vertical="center"/>
    </xf>
    <xf numFmtId="3" fontId="7" fillId="0" borderId="67" xfId="0" applyNumberFormat="1" applyFont="1" applyBorder="1" applyAlignment="1">
      <alignment horizontal="right" vertical="center" wrapText="1"/>
    </xf>
    <xf numFmtId="3" fontId="7" fillId="5" borderId="94" xfId="0" applyNumberFormat="1" applyFont="1" applyFill="1" applyBorder="1" applyAlignment="1">
      <alignment horizontal="center" vertical="center"/>
    </xf>
    <xf numFmtId="3" fontId="9" fillId="0" borderId="95" xfId="0" applyNumberFormat="1" applyFont="1" applyBorder="1"/>
    <xf numFmtId="3" fontId="19" fillId="0" borderId="100" xfId="0" applyNumberFormat="1" applyFont="1" applyBorder="1" applyAlignment="1">
      <alignment horizontal="center" vertical="center"/>
    </xf>
    <xf numFmtId="3" fontId="19" fillId="6" borderId="101" xfId="0" applyNumberFormat="1" applyFont="1" applyFill="1" applyBorder="1" applyAlignment="1">
      <alignment horizontal="center" vertical="center"/>
    </xf>
    <xf numFmtId="3" fontId="19" fillId="0" borderId="56" xfId="0" applyNumberFormat="1" applyFont="1" applyBorder="1" applyAlignment="1">
      <alignment horizontal="center" vertical="center"/>
    </xf>
    <xf numFmtId="3" fontId="19" fillId="0" borderId="102" xfId="0" applyNumberFormat="1" applyFont="1" applyBorder="1" applyAlignment="1">
      <alignment horizontal="center" vertical="center"/>
    </xf>
    <xf numFmtId="0" fontId="0" fillId="0" borderId="94" xfId="0" applyFont="1" applyBorder="1" applyAlignment="1"/>
    <xf numFmtId="3" fontId="4" fillId="0" borderId="106" xfId="0" applyNumberFormat="1" applyFont="1" applyBorder="1" applyAlignment="1">
      <alignment horizontal="center" vertical="center" wrapText="1"/>
    </xf>
    <xf numFmtId="3" fontId="19" fillId="0" borderId="107" xfId="0" applyNumberFormat="1" applyFont="1" applyBorder="1" applyAlignment="1">
      <alignment horizontal="center" vertical="center"/>
    </xf>
    <xf numFmtId="3" fontId="19" fillId="0" borderId="108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 wrapText="1"/>
    </xf>
    <xf numFmtId="3" fontId="7" fillId="5" borderId="80" xfId="0" applyNumberFormat="1" applyFont="1" applyFill="1" applyBorder="1" applyAlignment="1">
      <alignment horizontal="center" vertical="center"/>
    </xf>
    <xf numFmtId="3" fontId="7" fillId="5" borderId="81" xfId="0" applyNumberFormat="1" applyFont="1" applyFill="1" applyBorder="1" applyAlignment="1">
      <alignment horizontal="center" vertical="center"/>
    </xf>
    <xf numFmtId="0" fontId="11" fillId="0" borderId="28" xfId="0" applyFont="1" applyBorder="1"/>
    <xf numFmtId="3" fontId="6" fillId="6" borderId="52" xfId="0" applyNumberFormat="1" applyFont="1" applyFill="1" applyBorder="1" applyAlignment="1">
      <alignment horizontal="center" vertical="center"/>
    </xf>
    <xf numFmtId="0" fontId="5" fillId="5" borderId="109" xfId="0" applyFont="1" applyFill="1" applyBorder="1" applyAlignment="1">
      <alignment horizontal="center" vertical="center" wrapText="1"/>
    </xf>
    <xf numFmtId="3" fontId="6" fillId="6" borderId="53" xfId="0" applyNumberFormat="1" applyFont="1" applyFill="1" applyBorder="1" applyAlignment="1">
      <alignment horizontal="center" vertical="center"/>
    </xf>
    <xf numFmtId="3" fontId="7" fillId="5" borderId="52" xfId="0" applyNumberFormat="1" applyFont="1" applyFill="1" applyBorder="1" applyAlignment="1">
      <alignment horizontal="center" vertical="center"/>
    </xf>
    <xf numFmtId="3" fontId="7" fillId="5" borderId="95" xfId="0" applyNumberFormat="1" applyFont="1" applyFill="1" applyBorder="1" applyAlignment="1">
      <alignment horizontal="center" vertical="center"/>
    </xf>
    <xf numFmtId="3" fontId="6" fillId="5" borderId="99" xfId="0" applyNumberFormat="1" applyFont="1" applyFill="1" applyBorder="1" applyAlignment="1">
      <alignment horizontal="center" vertical="center" wrapText="1"/>
    </xf>
    <xf numFmtId="3" fontId="7" fillId="7" borderId="100" xfId="0" applyNumberFormat="1" applyFont="1" applyFill="1" applyBorder="1" applyAlignment="1">
      <alignment horizontal="center" vertical="center"/>
    </xf>
    <xf numFmtId="3" fontId="6" fillId="6" borderId="101" xfId="0" applyNumberFormat="1" applyFont="1" applyFill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3" fontId="6" fillId="5" borderId="110" xfId="0" applyNumberFormat="1" applyFont="1" applyFill="1" applyBorder="1" applyAlignment="1">
      <alignment horizontal="center" vertical="center" wrapText="1"/>
    </xf>
    <xf numFmtId="0" fontId="12" fillId="19" borderId="90" xfId="0" applyFont="1" applyFill="1" applyBorder="1" applyAlignment="1">
      <alignment vertical="center"/>
    </xf>
    <xf numFmtId="0" fontId="0" fillId="0" borderId="28" xfId="0" applyFont="1" applyBorder="1" applyAlignment="1"/>
    <xf numFmtId="0" fontId="17" fillId="0" borderId="94" xfId="0" applyFont="1" applyBorder="1" applyAlignment="1">
      <alignment horizontal="left" wrapText="1"/>
    </xf>
    <xf numFmtId="0" fontId="0" fillId="0" borderId="28" xfId="0" applyFont="1" applyBorder="1" applyAlignment="1">
      <alignment horizontal="left" wrapText="1"/>
    </xf>
    <xf numFmtId="0" fontId="0" fillId="0" borderId="94" xfId="0" applyFont="1" applyBorder="1" applyAlignment="1">
      <alignment horizontal="left" wrapText="1"/>
    </xf>
    <xf numFmtId="3" fontId="13" fillId="0" borderId="0" xfId="0" applyNumberFormat="1" applyFont="1" applyAlignment="1">
      <alignment wrapText="1"/>
    </xf>
    <xf numFmtId="0" fontId="0" fillId="0" borderId="0" xfId="0" applyFont="1" applyAlignment="1"/>
    <xf numFmtId="0" fontId="1" fillId="0" borderId="91" xfId="0" applyFont="1" applyBorder="1" applyAlignment="1">
      <alignment horizontal="center" vertical="center" wrapText="1"/>
    </xf>
    <xf numFmtId="0" fontId="2" fillId="0" borderId="92" xfId="0" applyFont="1" applyBorder="1"/>
    <xf numFmtId="0" fontId="2" fillId="0" borderId="103" xfId="0" applyFont="1" applyBorder="1"/>
    <xf numFmtId="0" fontId="2" fillId="0" borderId="104" xfId="0" applyFont="1" applyBorder="1"/>
    <xf numFmtId="0" fontId="3" fillId="2" borderId="43" xfId="0" applyFont="1" applyFill="1" applyBorder="1" applyAlignment="1">
      <alignment horizontal="center" wrapText="1"/>
    </xf>
    <xf numFmtId="0" fontId="2" fillId="0" borderId="43" xfId="0" applyFont="1" applyBorder="1"/>
    <xf numFmtId="0" fontId="2" fillId="0" borderId="105" xfId="0" applyFont="1" applyBorder="1"/>
    <xf numFmtId="0" fontId="7" fillId="0" borderId="94" xfId="0" applyFont="1" applyBorder="1" applyAlignment="1">
      <alignment wrapText="1"/>
    </xf>
    <xf numFmtId="0" fontId="0" fillId="0" borderId="28" xfId="0" applyFont="1" applyBorder="1" applyAlignment="1"/>
    <xf numFmtId="0" fontId="7" fillId="0" borderId="94" xfId="0" applyFont="1" applyBorder="1" applyAlignment="1">
      <alignment horizontal="left" vertical="top" wrapText="1"/>
    </xf>
    <xf numFmtId="3" fontId="7" fillId="2" borderId="65" xfId="0" applyNumberFormat="1" applyFont="1" applyFill="1" applyBorder="1" applyAlignment="1">
      <alignment horizontal="center" vertical="center"/>
    </xf>
    <xf numFmtId="0" fontId="2" fillId="0" borderId="23" xfId="0" applyFont="1" applyBorder="1"/>
    <xf numFmtId="0" fontId="3" fillId="2" borderId="85" xfId="0" applyFont="1" applyFill="1" applyBorder="1" applyAlignment="1">
      <alignment horizontal="center" wrapText="1"/>
    </xf>
    <xf numFmtId="0" fontId="3" fillId="2" borderId="86" xfId="0" applyFont="1" applyFill="1" applyBorder="1" applyAlignment="1">
      <alignment horizontal="center" wrapText="1"/>
    </xf>
    <xf numFmtId="0" fontId="3" fillId="2" borderId="61" xfId="0" applyFont="1" applyFill="1" applyBorder="1" applyAlignment="1">
      <alignment horizontal="center" wrapText="1"/>
    </xf>
    <xf numFmtId="0" fontId="3" fillId="2" borderId="83" xfId="0" applyFont="1" applyFill="1" applyBorder="1" applyAlignment="1">
      <alignment horizontal="center" wrapText="1"/>
    </xf>
    <xf numFmtId="0" fontId="3" fillId="2" borderId="84" xfId="0" applyFont="1" applyFill="1" applyBorder="1" applyAlignment="1">
      <alignment horizontal="center" wrapText="1"/>
    </xf>
    <xf numFmtId="3" fontId="6" fillId="0" borderId="94" xfId="0" applyNumberFormat="1" applyFont="1" applyBorder="1" applyAlignment="1">
      <alignment horizontal="left" vertical="center" wrapText="1"/>
    </xf>
    <xf numFmtId="3" fontId="18" fillId="0" borderId="28" xfId="0" applyNumberFormat="1" applyFont="1" applyBorder="1" applyAlignment="1">
      <alignment horizontal="left" vertical="center" wrapText="1"/>
    </xf>
    <xf numFmtId="3" fontId="18" fillId="0" borderId="94" xfId="0" applyNumberFormat="1" applyFont="1" applyBorder="1" applyAlignment="1">
      <alignment horizontal="left" vertical="center" wrapText="1"/>
    </xf>
    <xf numFmtId="3" fontId="10" fillId="0" borderId="91" xfId="0" applyNumberFormat="1" applyFont="1" applyBorder="1" applyAlignment="1">
      <alignment horizontal="center" vertical="center"/>
    </xf>
    <xf numFmtId="0" fontId="2" fillId="0" borderId="93" xfId="0" applyFont="1" applyBorder="1"/>
    <xf numFmtId="3" fontId="20" fillId="0" borderId="94" xfId="0" applyNumberFormat="1" applyFont="1" applyBorder="1" applyAlignment="1">
      <alignment horizontal="left" vertical="center" wrapText="1"/>
    </xf>
    <xf numFmtId="0" fontId="21" fillId="0" borderId="28" xfId="0" applyFont="1" applyBorder="1" applyAlignment="1"/>
    <xf numFmtId="0" fontId="22" fillId="0" borderId="64" xfId="0" applyFont="1" applyBorder="1"/>
    <xf numFmtId="0" fontId="11" fillId="0" borderId="94" xfId="0" applyFont="1" applyBorder="1" applyAlignment="1">
      <alignment horizontal="left" vertical="center" wrapText="1"/>
    </xf>
    <xf numFmtId="0" fontId="2" fillId="0" borderId="64" xfId="0" applyFont="1" applyBorder="1"/>
    <xf numFmtId="0" fontId="2" fillId="0" borderId="94" xfId="0" applyFont="1" applyBorder="1"/>
    <xf numFmtId="0" fontId="18" fillId="0" borderId="90" xfId="0" applyFont="1" applyBorder="1" applyAlignment="1">
      <alignment vertical="top" wrapText="1"/>
    </xf>
    <xf numFmtId="0" fontId="2" fillId="0" borderId="95" xfId="0" applyFont="1" applyBorder="1" applyAlignment="1">
      <alignment vertical="top"/>
    </xf>
    <xf numFmtId="0" fontId="2" fillId="0" borderId="70" xfId="0" applyFont="1" applyBorder="1" applyAlignment="1">
      <alignment vertical="top"/>
    </xf>
    <xf numFmtId="3" fontId="10" fillId="0" borderId="29" xfId="0" applyNumberFormat="1" applyFont="1" applyBorder="1" applyAlignment="1">
      <alignment horizontal="center" vertical="center"/>
    </xf>
    <xf numFmtId="0" fontId="2" fillId="0" borderId="30" xfId="0" applyFont="1" applyBorder="1"/>
    <xf numFmtId="0" fontId="2" fillId="0" borderId="31" xfId="0" applyFont="1" applyBorder="1"/>
    <xf numFmtId="3" fontId="6" fillId="0" borderId="20" xfId="0" applyNumberFormat="1" applyFont="1" applyBorder="1" applyAlignment="1">
      <alignment horizontal="left" vertical="center" wrapText="1"/>
    </xf>
    <xf numFmtId="0" fontId="2" fillId="0" borderId="27" xfId="0" applyFont="1" applyBorder="1"/>
    <xf numFmtId="0" fontId="11" fillId="0" borderId="20" xfId="0" applyFont="1" applyBorder="1" applyAlignment="1">
      <alignment horizontal="left" vertical="center" wrapText="1"/>
    </xf>
    <xf numFmtId="0" fontId="2" fillId="0" borderId="20" xfId="0" applyFont="1" applyBorder="1"/>
    <xf numFmtId="0" fontId="7" fillId="0" borderId="0" xfId="0" applyFont="1" applyAlignment="1">
      <alignment horizontal="left" vertical="top" wrapText="1"/>
    </xf>
    <xf numFmtId="3" fontId="7" fillId="2" borderId="53" xfId="0" applyNumberFormat="1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2" fillId="0" borderId="36" xfId="0" applyFont="1" applyBorder="1"/>
    <xf numFmtId="0" fontId="3" fillId="2" borderId="38" xfId="0" applyFont="1" applyFill="1" applyBorder="1" applyAlignment="1">
      <alignment horizontal="center" wrapText="1"/>
    </xf>
    <xf numFmtId="0" fontId="2" fillId="0" borderId="39" xfId="0" applyFont="1" applyBorder="1"/>
    <xf numFmtId="0" fontId="2" fillId="0" borderId="40" xfId="0" applyFont="1" applyBorder="1"/>
    <xf numFmtId="0" fontId="3" fillId="2" borderId="41" xfId="0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15" fillId="0" borderId="58" xfId="0" applyFont="1" applyBorder="1" applyAlignment="1">
      <alignment horizontal="center" vertical="center" textRotation="90" wrapText="1"/>
    </xf>
    <xf numFmtId="0" fontId="2" fillId="0" borderId="59" xfId="0" applyFont="1" applyBorder="1"/>
    <xf numFmtId="0" fontId="2" fillId="0" borderId="60" xfId="0" applyFont="1" applyBorder="1"/>
    <xf numFmtId="0" fontId="15" fillId="0" borderId="56" xfId="0" applyFont="1" applyBorder="1" applyAlignment="1">
      <alignment horizontal="center" vertical="center" textRotation="90" wrapText="1"/>
    </xf>
    <xf numFmtId="0" fontId="2" fillId="0" borderId="57" xfId="0" applyFont="1" applyBorder="1"/>
    <xf numFmtId="0" fontId="2" fillId="0" borderId="55" xfId="0" applyFont="1" applyBorder="1"/>
    <xf numFmtId="0" fontId="11" fillId="11" borderId="53" xfId="0" applyFont="1" applyFill="1" applyBorder="1" applyAlignment="1">
      <alignment horizontal="center" vertical="center" wrapText="1"/>
    </xf>
    <xf numFmtId="0" fontId="11" fillId="12" borderId="53" xfId="0" applyFont="1" applyFill="1" applyBorder="1" applyAlignment="1">
      <alignment horizontal="center" vertical="center" wrapText="1"/>
    </xf>
    <xf numFmtId="0" fontId="15" fillId="10" borderId="53" xfId="0" applyFont="1" applyFill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361950</xdr:colOff>
      <xdr:row>21</xdr:row>
      <xdr:rowOff>276225</xdr:rowOff>
    </xdr:from>
    <xdr:ext cx="3067050" cy="1854635"/>
    <xdr:sp macro="" textlink="">
      <xdr:nvSpPr>
        <xdr:cNvPr id="3" name="Shape 3"/>
        <xdr:cNvSpPr txBox="1"/>
      </xdr:nvSpPr>
      <xdr:spPr>
        <a:xfrm>
          <a:off x="3800475" y="7658100"/>
          <a:ext cx="3067050" cy="185463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____________________________________</a:t>
          </a:r>
          <a:endParaRPr sz="1400"/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 b="1">
              <a:solidFill>
                <a:schemeClr val="dk1"/>
              </a:solidFill>
            </a:rPr>
            <a:t>Omar Mayoral Sarmiento</a:t>
          </a:r>
          <a:endParaRPr sz="11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Arial"/>
            <a:buNone/>
          </a:pP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Director</a:t>
          </a:r>
          <a:r>
            <a:rPr lang="en-US" sz="1050" baseline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de Planeación Académica del CBBC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____________________________________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 b="1">
              <a:solidFill>
                <a:schemeClr val="dk1"/>
              </a:solidFill>
            </a:rPr>
            <a:t>Alfredo Sánchez Orozco</a:t>
          </a:r>
          <a:endParaRPr sz="11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Arial"/>
            <a:buNone/>
          </a:pPr>
          <a:r>
            <a:rPr lang="en-US" sz="1050">
              <a:solidFill>
                <a:schemeClr val="dk1"/>
              </a:solidFill>
            </a:rPr>
            <a:t>Jefe </a:t>
          </a: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del Departamento de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Arial"/>
            <a:buNone/>
          </a:pP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Actividades Educativas</a:t>
          </a:r>
          <a:endParaRPr sz="1100"/>
        </a:p>
      </xdr:txBody>
    </xdr:sp>
    <xdr:clientData fLocksWithSheet="0"/>
  </xdr:oneCellAnchor>
  <xdr:oneCellAnchor>
    <xdr:from>
      <xdr:col>0</xdr:col>
      <xdr:colOff>161925</xdr:colOff>
      <xdr:row>0</xdr:row>
      <xdr:rowOff>19050</xdr:rowOff>
    </xdr:from>
    <xdr:ext cx="1609725" cy="590550"/>
    <xdr:pic>
      <xdr:nvPicPr>
        <xdr:cNvPr id="2" name="image1.png" descr="C:\Users\Diana.Castillo\Desktop\DEPTO. ACTIVIDADES EDUCATIVAS\Programa Desarrollo Educativo 2022-2\Logos Cobach_Septiembre 2022\Copia de COBACH BC2023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771525</xdr:colOff>
      <xdr:row>24</xdr:row>
      <xdr:rowOff>219075</xdr:rowOff>
    </xdr:from>
    <xdr:ext cx="3067050" cy="1962150"/>
    <xdr:sp macro="" textlink="">
      <xdr:nvSpPr>
        <xdr:cNvPr id="4" name="Shape 4"/>
        <xdr:cNvSpPr txBox="1"/>
      </xdr:nvSpPr>
      <xdr:spPr>
        <a:xfrm>
          <a:off x="3817238" y="2803688"/>
          <a:ext cx="3057525" cy="1952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____________________________________</a:t>
          </a:r>
          <a:endParaRPr sz="1400"/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 b="1">
              <a:solidFill>
                <a:schemeClr val="dk1"/>
              </a:solidFill>
            </a:rPr>
            <a:t>Omar Mayoral Sarmiento</a:t>
          </a:r>
          <a:endParaRPr sz="11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Arial"/>
            <a:buNone/>
          </a:pP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Director de Planeación Académica del CBBC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____________________________________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 b="1">
              <a:solidFill>
                <a:schemeClr val="dk1"/>
              </a:solidFill>
            </a:rPr>
            <a:t>Alfredo Sánchez Orozco</a:t>
          </a:r>
          <a:endParaRPr sz="11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Arial"/>
            <a:buNone/>
          </a:pPr>
          <a:r>
            <a:rPr lang="en-US" sz="1050">
              <a:solidFill>
                <a:schemeClr val="dk1"/>
              </a:solidFill>
            </a:rPr>
            <a:t>Encargado de Despacho </a:t>
          </a: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del Dpto. de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Arial"/>
            <a:buNone/>
          </a:pP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Actividades Educativas</a:t>
          </a:r>
          <a:endParaRPr sz="1100"/>
        </a:p>
      </xdr:txBody>
    </xdr:sp>
    <xdr:clientData fLocksWithSheet="0"/>
  </xdr:oneCellAnchor>
  <xdr:oneCellAnchor>
    <xdr:from>
      <xdr:col>0</xdr:col>
      <xdr:colOff>295275</xdr:colOff>
      <xdr:row>0</xdr:row>
      <xdr:rowOff>19050</xdr:rowOff>
    </xdr:from>
    <xdr:ext cx="1609725" cy="590550"/>
    <xdr:pic>
      <xdr:nvPicPr>
        <xdr:cNvPr id="2" name="image1.png" descr="C:\Users\Diana.Castillo\Desktop\DEPTO. ACTIVIDADES EDUCATIVAS\Programa Desarrollo Educativo 2022-2\Logos Cobach_Septiembre 2022\Copia de COBACH BC2023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003"/>
  <sheetViews>
    <sheetView showGridLines="0" tabSelected="1" workbookViewId="0">
      <selection activeCell="D7" sqref="D7"/>
    </sheetView>
  </sheetViews>
  <sheetFormatPr baseColWidth="10" defaultColWidth="12.5703125" defaultRowHeight="15" customHeight="1" x14ac:dyDescent="0.2"/>
  <cols>
    <col min="1" max="1" width="33.85546875" customWidth="1"/>
    <col min="2" max="2" width="9.42578125" customWidth="1"/>
    <col min="3" max="3" width="8.28515625" customWidth="1"/>
    <col min="4" max="4" width="32.7109375" customWidth="1"/>
    <col min="5" max="5" width="9.28515625" customWidth="1"/>
    <col min="6" max="6" width="8.85546875" customWidth="1"/>
    <col min="7" max="7" width="39.140625" customWidth="1"/>
    <col min="8" max="8" width="10.85546875" customWidth="1"/>
    <col min="9" max="9" width="10.5703125" customWidth="1"/>
    <col min="10" max="10" width="33.28515625" customWidth="1"/>
  </cols>
  <sheetData>
    <row r="1" spans="1:12" ht="53.25" customHeight="1" thickBot="1" x14ac:dyDescent="0.25">
      <c r="A1" s="220" t="s">
        <v>120</v>
      </c>
      <c r="B1" s="221"/>
      <c r="C1" s="221"/>
      <c r="D1" s="221"/>
      <c r="E1" s="221"/>
      <c r="F1" s="221"/>
      <c r="G1" s="221"/>
      <c r="H1" s="221"/>
      <c r="I1" s="221"/>
      <c r="J1" s="222"/>
      <c r="K1" s="222"/>
      <c r="L1" s="223"/>
    </row>
    <row r="2" spans="1:12" ht="15.75" customHeight="1" thickBot="1" x14ac:dyDescent="0.3">
      <c r="A2" s="232" t="s">
        <v>121</v>
      </c>
      <c r="B2" s="233"/>
      <c r="C2" s="234"/>
      <c r="D2" s="235" t="s">
        <v>122</v>
      </c>
      <c r="E2" s="235"/>
      <c r="F2" s="235"/>
      <c r="G2" s="235"/>
      <c r="H2" s="235"/>
      <c r="I2" s="236"/>
      <c r="J2" s="224" t="s">
        <v>123</v>
      </c>
      <c r="K2" s="225"/>
      <c r="L2" s="226"/>
    </row>
    <row r="3" spans="1:12" ht="27.75" customHeight="1" thickBot="1" x14ac:dyDescent="0.25">
      <c r="A3" s="159" t="s">
        <v>160</v>
      </c>
      <c r="B3" s="144" t="s">
        <v>5</v>
      </c>
      <c r="C3" s="150" t="s">
        <v>6</v>
      </c>
      <c r="D3" s="151" t="s">
        <v>4</v>
      </c>
      <c r="E3" s="152" t="s">
        <v>5</v>
      </c>
      <c r="F3" s="153" t="s">
        <v>6</v>
      </c>
      <c r="G3" s="158" t="s">
        <v>169</v>
      </c>
      <c r="H3" s="2" t="s">
        <v>5</v>
      </c>
      <c r="I3" s="157" t="s">
        <v>6</v>
      </c>
      <c r="J3" s="1" t="s">
        <v>172</v>
      </c>
      <c r="K3" s="2" t="s">
        <v>5</v>
      </c>
      <c r="L3" s="179" t="s">
        <v>6</v>
      </c>
    </row>
    <row r="4" spans="1:12" ht="27" customHeight="1" x14ac:dyDescent="0.2">
      <c r="A4" s="160" t="s">
        <v>124</v>
      </c>
      <c r="B4" s="145">
        <v>16250</v>
      </c>
      <c r="C4" s="146">
        <v>144</v>
      </c>
      <c r="D4" s="154" t="s">
        <v>161</v>
      </c>
      <c r="E4" s="145">
        <v>750</v>
      </c>
      <c r="F4" s="155">
        <v>136</v>
      </c>
      <c r="G4" s="66" t="s">
        <v>134</v>
      </c>
      <c r="H4" s="6">
        <v>12600</v>
      </c>
      <c r="I4" s="7">
        <v>152</v>
      </c>
      <c r="J4" s="5" t="s">
        <v>142</v>
      </c>
      <c r="K4" s="6">
        <v>12250</v>
      </c>
      <c r="L4" s="180">
        <v>112</v>
      </c>
    </row>
    <row r="5" spans="1:12" ht="39.75" customHeight="1" x14ac:dyDescent="0.2">
      <c r="A5" s="160" t="s">
        <v>125</v>
      </c>
      <c r="B5" s="145">
        <v>16250</v>
      </c>
      <c r="C5" s="146">
        <v>232</v>
      </c>
      <c r="D5" s="154" t="s">
        <v>162</v>
      </c>
      <c r="E5" s="145">
        <v>750</v>
      </c>
      <c r="F5" s="155">
        <v>208</v>
      </c>
      <c r="G5" s="133" t="s">
        <v>135</v>
      </c>
      <c r="H5" s="181">
        <v>12600</v>
      </c>
      <c r="I5" s="182">
        <v>224</v>
      </c>
      <c r="J5" s="183" t="s">
        <v>143</v>
      </c>
      <c r="K5" s="181">
        <v>12950</v>
      </c>
      <c r="L5" s="136">
        <v>144</v>
      </c>
    </row>
    <row r="6" spans="1:12" ht="26.25" customHeight="1" x14ac:dyDescent="0.2">
      <c r="A6" s="160" t="s">
        <v>126</v>
      </c>
      <c r="B6" s="145">
        <v>16250</v>
      </c>
      <c r="C6" s="146">
        <v>136</v>
      </c>
      <c r="D6" s="154" t="s">
        <v>163</v>
      </c>
      <c r="E6" s="145">
        <v>750</v>
      </c>
      <c r="F6" s="155">
        <v>176</v>
      </c>
      <c r="G6" s="133" t="s">
        <v>136</v>
      </c>
      <c r="H6" s="181">
        <v>12600</v>
      </c>
      <c r="I6" s="182">
        <v>184</v>
      </c>
      <c r="J6" s="183" t="s">
        <v>144</v>
      </c>
      <c r="K6" s="181">
        <v>12950</v>
      </c>
      <c r="L6" s="136">
        <v>168</v>
      </c>
    </row>
    <row r="7" spans="1:12" ht="27" customHeight="1" x14ac:dyDescent="0.2">
      <c r="A7" s="160" t="s">
        <v>127</v>
      </c>
      <c r="B7" s="145">
        <v>16250</v>
      </c>
      <c r="C7" s="146">
        <v>168</v>
      </c>
      <c r="D7" s="154" t="s">
        <v>164</v>
      </c>
      <c r="E7" s="145">
        <v>750</v>
      </c>
      <c r="F7" s="155">
        <v>128</v>
      </c>
      <c r="G7" s="133" t="s">
        <v>137</v>
      </c>
      <c r="H7" s="181">
        <v>12600</v>
      </c>
      <c r="I7" s="182">
        <v>136</v>
      </c>
      <c r="J7" s="12" t="s">
        <v>145</v>
      </c>
      <c r="K7" s="181">
        <v>12950</v>
      </c>
      <c r="L7" s="136">
        <v>40</v>
      </c>
    </row>
    <row r="8" spans="1:12" ht="29.25" customHeight="1" thickBot="1" x14ac:dyDescent="0.25">
      <c r="A8" s="160" t="s">
        <v>128</v>
      </c>
      <c r="B8" s="145">
        <v>16250</v>
      </c>
      <c r="C8" s="146">
        <v>128</v>
      </c>
      <c r="D8" s="154" t="s">
        <v>165</v>
      </c>
      <c r="E8" s="145">
        <v>750</v>
      </c>
      <c r="F8" s="155">
        <v>160</v>
      </c>
      <c r="G8" s="133" t="s">
        <v>138</v>
      </c>
      <c r="H8" s="181">
        <v>12600</v>
      </c>
      <c r="I8" s="182">
        <v>168</v>
      </c>
      <c r="J8" s="13" t="s">
        <v>146</v>
      </c>
      <c r="K8" s="181">
        <v>12950</v>
      </c>
      <c r="L8" s="137">
        <v>56</v>
      </c>
    </row>
    <row r="9" spans="1:12" ht="41.25" customHeight="1" x14ac:dyDescent="0.2">
      <c r="A9" s="160" t="s">
        <v>129</v>
      </c>
      <c r="B9" s="145">
        <v>16250</v>
      </c>
      <c r="C9" s="146">
        <v>136</v>
      </c>
      <c r="D9" s="154" t="s">
        <v>166</v>
      </c>
      <c r="E9" s="145">
        <v>750</v>
      </c>
      <c r="F9" s="155">
        <v>136</v>
      </c>
      <c r="G9" s="147" t="s">
        <v>139</v>
      </c>
      <c r="H9" s="181">
        <v>12600</v>
      </c>
      <c r="I9" s="203">
        <v>64</v>
      </c>
      <c r="J9" s="208" t="s">
        <v>147</v>
      </c>
      <c r="K9" s="209">
        <v>12250</v>
      </c>
      <c r="L9" s="210">
        <v>128</v>
      </c>
    </row>
    <row r="10" spans="1:12" ht="29.25" customHeight="1" thickBot="1" x14ac:dyDescent="0.25">
      <c r="A10" s="160" t="s">
        <v>130</v>
      </c>
      <c r="B10" s="145">
        <v>16250</v>
      </c>
      <c r="C10" s="146">
        <v>144</v>
      </c>
      <c r="D10" s="156" t="s">
        <v>140</v>
      </c>
      <c r="E10" s="145">
        <v>750</v>
      </c>
      <c r="F10" s="155">
        <v>56</v>
      </c>
      <c r="G10" s="148" t="s">
        <v>140</v>
      </c>
      <c r="H10" s="181">
        <v>12600</v>
      </c>
      <c r="I10" s="73">
        <v>64</v>
      </c>
      <c r="J10" s="211" t="s">
        <v>148</v>
      </c>
      <c r="K10" s="18">
        <v>12250</v>
      </c>
      <c r="L10" s="139">
        <v>112</v>
      </c>
    </row>
    <row r="11" spans="1:12" ht="27.75" customHeight="1" x14ac:dyDescent="0.2">
      <c r="A11" s="161" t="s">
        <v>131</v>
      </c>
      <c r="B11" s="145">
        <v>16250</v>
      </c>
      <c r="C11" s="146">
        <v>144</v>
      </c>
      <c r="D11" s="156" t="s">
        <v>167</v>
      </c>
      <c r="E11" s="145">
        <v>750</v>
      </c>
      <c r="F11" s="146">
        <v>56</v>
      </c>
      <c r="G11" s="173" t="s">
        <v>171</v>
      </c>
      <c r="H11" s="174" t="s">
        <v>5</v>
      </c>
      <c r="I11" s="204" t="s">
        <v>6</v>
      </c>
      <c r="J11" s="134" t="s">
        <v>149</v>
      </c>
      <c r="K11" s="18">
        <v>1500</v>
      </c>
      <c r="L11" s="139">
        <v>152</v>
      </c>
    </row>
    <row r="12" spans="1:12" ht="25.5" customHeight="1" thickBot="1" x14ac:dyDescent="0.25">
      <c r="A12" s="162" t="s">
        <v>132</v>
      </c>
      <c r="B12" s="145">
        <v>16250</v>
      </c>
      <c r="C12" s="167">
        <v>64</v>
      </c>
      <c r="D12" s="168" t="s">
        <v>34</v>
      </c>
      <c r="E12" s="165">
        <f t="shared" ref="B12:F14" si="0">SUM(E2:E11)</f>
        <v>6000</v>
      </c>
      <c r="F12" s="165">
        <f t="shared" si="0"/>
        <v>1056</v>
      </c>
      <c r="G12" s="176" t="s">
        <v>35</v>
      </c>
      <c r="H12" s="135">
        <v>3520</v>
      </c>
      <c r="I12" s="203">
        <v>104</v>
      </c>
      <c r="J12" s="134" t="s">
        <v>150</v>
      </c>
      <c r="K12" s="18">
        <v>2620</v>
      </c>
      <c r="L12" s="139">
        <v>112</v>
      </c>
    </row>
    <row r="13" spans="1:12" ht="28.5" customHeight="1" x14ac:dyDescent="0.2">
      <c r="A13" s="162" t="s">
        <v>133</v>
      </c>
      <c r="B13" s="145">
        <v>16250</v>
      </c>
      <c r="C13" s="163">
        <v>48</v>
      </c>
      <c r="D13" s="214"/>
      <c r="E13" s="214"/>
      <c r="F13" s="214"/>
      <c r="G13" s="134" t="s">
        <v>37</v>
      </c>
      <c r="H13" s="135">
        <v>1420</v>
      </c>
      <c r="I13" s="203">
        <v>112</v>
      </c>
      <c r="J13" s="134" t="s">
        <v>151</v>
      </c>
      <c r="K13" s="18">
        <v>2060</v>
      </c>
      <c r="L13" s="139">
        <v>112</v>
      </c>
    </row>
    <row r="14" spans="1:12" ht="25.5" customHeight="1" thickBot="1" x14ac:dyDescent="0.25">
      <c r="A14" s="164" t="s">
        <v>34</v>
      </c>
      <c r="B14" s="165">
        <f t="shared" si="0"/>
        <v>162500</v>
      </c>
      <c r="C14" s="166">
        <f t="shared" si="0"/>
        <v>1344</v>
      </c>
      <c r="D14" s="214"/>
      <c r="E14" s="214"/>
      <c r="F14" s="214"/>
      <c r="G14" s="134" t="s">
        <v>141</v>
      </c>
      <c r="H14" s="27">
        <v>6350</v>
      </c>
      <c r="I14" s="73">
        <v>192</v>
      </c>
      <c r="J14" s="134" t="s">
        <v>152</v>
      </c>
      <c r="K14" s="18">
        <v>3050</v>
      </c>
      <c r="L14" s="139">
        <v>128</v>
      </c>
    </row>
    <row r="15" spans="1:12" ht="20.25" customHeight="1" x14ac:dyDescent="0.25">
      <c r="A15" s="184"/>
      <c r="B15" s="132"/>
      <c r="C15" s="132"/>
      <c r="D15" s="132"/>
      <c r="E15" s="132"/>
      <c r="F15" s="132"/>
      <c r="G15" s="138" t="s">
        <v>43</v>
      </c>
      <c r="H15" s="30">
        <v>2020</v>
      </c>
      <c r="I15" s="205">
        <v>128</v>
      </c>
      <c r="J15" s="134" t="s">
        <v>153</v>
      </c>
      <c r="K15" s="18">
        <v>3850</v>
      </c>
      <c r="L15" s="139">
        <v>88</v>
      </c>
    </row>
    <row r="16" spans="1:12" ht="21" customHeight="1" x14ac:dyDescent="0.25">
      <c r="A16" s="227" t="s">
        <v>39</v>
      </c>
      <c r="B16" s="228"/>
      <c r="C16" s="185"/>
      <c r="D16" s="214"/>
      <c r="E16" s="214"/>
      <c r="F16" s="132"/>
      <c r="G16" s="140" t="s">
        <v>46</v>
      </c>
      <c r="H16" s="30">
        <v>270</v>
      </c>
      <c r="I16" s="205">
        <v>112</v>
      </c>
      <c r="J16" s="134" t="s">
        <v>175</v>
      </c>
      <c r="K16" s="18">
        <v>3050</v>
      </c>
      <c r="L16" s="139">
        <v>104</v>
      </c>
    </row>
    <row r="17" spans="1:12" ht="28.5" customHeight="1" x14ac:dyDescent="0.25">
      <c r="A17" s="229" t="s">
        <v>42</v>
      </c>
      <c r="B17" s="228"/>
      <c r="C17" s="186"/>
      <c r="D17" s="214"/>
      <c r="E17" s="214"/>
      <c r="F17" s="132"/>
      <c r="G17" s="141" t="s">
        <v>52</v>
      </c>
      <c r="H17" s="37">
        <f>SUM(H4:H10)</f>
        <v>88200</v>
      </c>
      <c r="I17" s="206">
        <f>SUM(I4:I10)</f>
        <v>992</v>
      </c>
      <c r="J17" s="134" t="s">
        <v>154</v>
      </c>
      <c r="K17" s="18">
        <v>2200</v>
      </c>
      <c r="L17" s="139">
        <v>88</v>
      </c>
    </row>
    <row r="18" spans="1:12" ht="18.75" customHeight="1" x14ac:dyDescent="0.25">
      <c r="A18" s="230" t="s">
        <v>45</v>
      </c>
      <c r="B18" s="231"/>
      <c r="C18" s="186"/>
      <c r="D18" s="186"/>
      <c r="E18" s="186"/>
      <c r="F18" s="132"/>
      <c r="G18" s="141" t="s">
        <v>54</v>
      </c>
      <c r="H18" s="32">
        <f>SUM(H12:H16)</f>
        <v>13580</v>
      </c>
      <c r="I18" s="88">
        <f>SUM(I12:I16)</f>
        <v>648</v>
      </c>
      <c r="J18" s="134" t="s">
        <v>159</v>
      </c>
      <c r="K18" s="18">
        <v>1050</v>
      </c>
      <c r="L18" s="139">
        <v>152</v>
      </c>
    </row>
    <row r="19" spans="1:12" ht="23.25" customHeight="1" thickBot="1" x14ac:dyDescent="0.3">
      <c r="A19" s="187" t="s">
        <v>48</v>
      </c>
      <c r="B19" s="32">
        <f>SUM(B14,H19,K33,E12)</f>
        <v>399780</v>
      </c>
      <c r="C19" s="214"/>
      <c r="D19" s="214"/>
      <c r="E19" s="214"/>
      <c r="F19" s="132"/>
      <c r="G19" s="142" t="s">
        <v>34</v>
      </c>
      <c r="H19" s="143">
        <f t="shared" ref="H19:I19" si="1">SUM(H17:H18)</f>
        <v>101780</v>
      </c>
      <c r="I19" s="207">
        <f t="shared" si="1"/>
        <v>1640</v>
      </c>
      <c r="J19" s="134" t="s">
        <v>155</v>
      </c>
      <c r="K19" s="18">
        <v>3450</v>
      </c>
      <c r="L19" s="139">
        <v>104</v>
      </c>
    </row>
    <row r="20" spans="1:12" ht="20.25" customHeight="1" x14ac:dyDescent="0.25">
      <c r="A20" s="188" t="s">
        <v>51</v>
      </c>
      <c r="B20" s="32">
        <f>SUM(C14,I19,L33,F12)</f>
        <v>7072</v>
      </c>
      <c r="C20" s="132"/>
      <c r="D20" s="132"/>
      <c r="E20" s="185"/>
      <c r="F20" s="132"/>
      <c r="G20" s="214"/>
      <c r="H20" s="214"/>
      <c r="I20" s="214"/>
      <c r="J20" s="134" t="s">
        <v>156</v>
      </c>
      <c r="K20" s="18">
        <v>3100</v>
      </c>
      <c r="L20" s="139">
        <v>112</v>
      </c>
    </row>
    <row r="21" spans="1:12" ht="25.5" customHeight="1" thickBot="1" x14ac:dyDescent="0.3">
      <c r="A21" s="189"/>
      <c r="B21" s="38"/>
      <c r="C21" s="38"/>
      <c r="D21" s="214"/>
      <c r="E21" s="214"/>
      <c r="F21" s="132"/>
      <c r="G21" s="214"/>
      <c r="H21" s="214"/>
      <c r="I21" s="214"/>
      <c r="J21" s="134" t="s">
        <v>157</v>
      </c>
      <c r="K21" s="18">
        <v>620</v>
      </c>
      <c r="L21" s="139">
        <v>104</v>
      </c>
    </row>
    <row r="22" spans="1:12" ht="29.25" customHeight="1" thickBot="1" x14ac:dyDescent="0.3">
      <c r="A22" s="240" t="s">
        <v>56</v>
      </c>
      <c r="B22" s="221"/>
      <c r="C22" s="241"/>
      <c r="D22" s="214"/>
      <c r="E22" s="214"/>
      <c r="F22" s="132"/>
      <c r="G22" s="214"/>
      <c r="H22" s="214"/>
      <c r="I22" s="214"/>
      <c r="J22" s="212" t="s">
        <v>158</v>
      </c>
      <c r="K22" s="18">
        <v>1100</v>
      </c>
      <c r="L22" s="149">
        <v>112</v>
      </c>
    </row>
    <row r="23" spans="1:12" ht="27" customHeight="1" x14ac:dyDescent="0.25">
      <c r="A23" s="242" t="s">
        <v>58</v>
      </c>
      <c r="B23" s="243"/>
      <c r="C23" s="244"/>
      <c r="D23" s="214"/>
      <c r="E23" s="214"/>
      <c r="F23" s="132"/>
      <c r="G23" s="132"/>
      <c r="H23" s="132" t="s">
        <v>59</v>
      </c>
      <c r="I23" s="132"/>
      <c r="J23" s="173" t="s">
        <v>171</v>
      </c>
      <c r="K23" s="174" t="s">
        <v>5</v>
      </c>
      <c r="L23" s="175" t="s">
        <v>6</v>
      </c>
    </row>
    <row r="24" spans="1:12" ht="28.5" customHeight="1" x14ac:dyDescent="0.25">
      <c r="A24" s="245" t="s">
        <v>173</v>
      </c>
      <c r="B24" s="228"/>
      <c r="C24" s="246"/>
      <c r="D24" s="132"/>
      <c r="E24" s="132"/>
      <c r="F24" s="43"/>
      <c r="G24" s="132"/>
      <c r="H24" s="132"/>
      <c r="I24" s="132"/>
      <c r="J24" s="183" t="s">
        <v>35</v>
      </c>
      <c r="K24" s="135">
        <v>3170</v>
      </c>
      <c r="L24" s="136">
        <v>176</v>
      </c>
    </row>
    <row r="25" spans="1:12" ht="24" customHeight="1" x14ac:dyDescent="0.25">
      <c r="A25" s="237" t="s">
        <v>170</v>
      </c>
      <c r="B25" s="228"/>
      <c r="C25" s="246"/>
      <c r="D25" s="214"/>
      <c r="E25" s="214"/>
      <c r="F25" s="214"/>
      <c r="G25" s="132"/>
      <c r="H25" s="132"/>
      <c r="I25" s="132"/>
      <c r="J25" s="183" t="s">
        <v>37</v>
      </c>
      <c r="K25" s="135">
        <v>1220</v>
      </c>
      <c r="L25" s="136">
        <v>160</v>
      </c>
    </row>
    <row r="26" spans="1:12" ht="27.75" customHeight="1" x14ac:dyDescent="0.25">
      <c r="A26" s="247"/>
      <c r="B26" s="228"/>
      <c r="C26" s="246"/>
      <c r="D26" s="214"/>
      <c r="E26" s="214"/>
      <c r="F26" s="214"/>
      <c r="G26" s="132"/>
      <c r="H26" s="132"/>
      <c r="I26" s="132"/>
      <c r="J26" s="183" t="s">
        <v>141</v>
      </c>
      <c r="K26" s="135">
        <v>6100</v>
      </c>
      <c r="L26" s="136">
        <v>192</v>
      </c>
    </row>
    <row r="27" spans="1:12" ht="30.75" customHeight="1" thickBot="1" x14ac:dyDescent="0.3">
      <c r="A27" s="248" t="s">
        <v>168</v>
      </c>
      <c r="B27" s="249"/>
      <c r="C27" s="250"/>
      <c r="D27" s="214"/>
      <c r="E27" s="214"/>
      <c r="F27" s="214"/>
      <c r="G27" s="132"/>
      <c r="H27" s="132"/>
      <c r="I27" s="132"/>
      <c r="J27" s="44" t="s">
        <v>43</v>
      </c>
      <c r="K27" s="135">
        <v>2020</v>
      </c>
      <c r="L27" s="136">
        <v>152</v>
      </c>
    </row>
    <row r="28" spans="1:12" ht="20.25" customHeight="1" x14ac:dyDescent="0.25">
      <c r="A28" s="237"/>
      <c r="B28" s="238"/>
      <c r="C28" s="238"/>
      <c r="D28" s="214"/>
      <c r="E28" s="214"/>
      <c r="F28" s="214"/>
      <c r="G28" s="132"/>
      <c r="H28" s="132"/>
      <c r="I28" s="132"/>
      <c r="J28" s="45" t="s">
        <v>46</v>
      </c>
      <c r="K28" s="135">
        <v>470</v>
      </c>
      <c r="L28" s="136">
        <v>120</v>
      </c>
    </row>
    <row r="29" spans="1:12" ht="29.25" customHeight="1" thickBot="1" x14ac:dyDescent="0.3">
      <c r="A29" s="239"/>
      <c r="B29" s="238"/>
      <c r="C29" s="238"/>
      <c r="D29" s="214"/>
      <c r="E29" s="214"/>
      <c r="F29" s="214"/>
      <c r="G29" s="132"/>
      <c r="H29" s="132"/>
      <c r="I29" s="132"/>
      <c r="J29" s="44" t="s">
        <v>49</v>
      </c>
      <c r="K29" s="27">
        <v>320</v>
      </c>
      <c r="L29" s="137">
        <v>104</v>
      </c>
    </row>
    <row r="30" spans="1:12" ht="25.5" customHeight="1" x14ac:dyDescent="0.25">
      <c r="A30" s="215"/>
      <c r="B30" s="216"/>
      <c r="C30" s="216"/>
      <c r="D30" s="214"/>
      <c r="E30" s="214"/>
      <c r="F30" s="214"/>
      <c r="G30" s="132"/>
      <c r="H30" s="132"/>
      <c r="I30" s="132"/>
      <c r="J30" s="177" t="s">
        <v>52</v>
      </c>
      <c r="K30" s="191">
        <f>SUM(K4:K8)</f>
        <v>64050</v>
      </c>
      <c r="L30" s="192">
        <f>SUM(L4:L8)</f>
        <v>520</v>
      </c>
    </row>
    <row r="31" spans="1:12" ht="27.75" customHeight="1" x14ac:dyDescent="0.25">
      <c r="A31" s="217"/>
      <c r="B31" s="216"/>
      <c r="C31" s="216"/>
      <c r="D31" s="214"/>
      <c r="E31" s="214"/>
      <c r="F31" s="214"/>
      <c r="G31" s="132"/>
      <c r="H31" s="132"/>
      <c r="I31" s="132"/>
      <c r="J31" s="178" t="s">
        <v>62</v>
      </c>
      <c r="K31" s="193">
        <f>SUM(K9:K22)</f>
        <v>52150</v>
      </c>
      <c r="L31" s="194">
        <f>SUM(L9:L22)</f>
        <v>1608</v>
      </c>
    </row>
    <row r="32" spans="1:12" ht="30" customHeight="1" x14ac:dyDescent="0.25">
      <c r="A32" s="195"/>
      <c r="B32" s="214"/>
      <c r="C32" s="214"/>
      <c r="D32" s="169"/>
      <c r="E32" s="169"/>
      <c r="F32" s="169"/>
      <c r="G32" s="132"/>
      <c r="H32" s="132"/>
      <c r="I32" s="132"/>
      <c r="J32" s="196" t="s">
        <v>54</v>
      </c>
      <c r="K32" s="197">
        <f t="shared" ref="K32:L32" si="2">SUM(K24:K29)</f>
        <v>13300</v>
      </c>
      <c r="L32" s="198">
        <f t="shared" si="2"/>
        <v>904</v>
      </c>
    </row>
    <row r="33" spans="1:12" ht="22.5" customHeight="1" thickBot="1" x14ac:dyDescent="0.3">
      <c r="A33" s="195"/>
      <c r="B33" s="214"/>
      <c r="C33" s="214"/>
      <c r="D33" s="199"/>
      <c r="E33" s="199"/>
      <c r="F33" s="199"/>
      <c r="G33" s="132"/>
      <c r="H33" s="132"/>
      <c r="I33" s="132"/>
      <c r="J33" s="168" t="s">
        <v>34</v>
      </c>
      <c r="K33" s="200">
        <f t="shared" ref="K33:L33" si="3">SUM(K30:K32)</f>
        <v>129500</v>
      </c>
      <c r="L33" s="201">
        <f t="shared" si="3"/>
        <v>3032</v>
      </c>
    </row>
    <row r="34" spans="1:12" ht="24" customHeight="1" x14ac:dyDescent="0.25">
      <c r="A34" s="195"/>
      <c r="B34" s="214"/>
      <c r="C34" s="214"/>
      <c r="D34" s="214"/>
      <c r="E34" s="202"/>
      <c r="F34" s="202"/>
      <c r="G34" s="132"/>
      <c r="H34" s="132"/>
      <c r="I34" s="132"/>
      <c r="J34" s="214"/>
      <c r="K34" s="214"/>
      <c r="L34" s="172"/>
    </row>
    <row r="35" spans="1:12" ht="18" customHeight="1" thickBot="1" x14ac:dyDescent="0.3">
      <c r="A35" s="213" t="s">
        <v>174</v>
      </c>
      <c r="B35" s="170"/>
      <c r="C35" s="170"/>
      <c r="D35" s="170"/>
      <c r="E35" s="170"/>
      <c r="F35" s="170"/>
      <c r="G35" s="190"/>
      <c r="H35" s="190"/>
      <c r="I35" s="190"/>
      <c r="J35" s="170"/>
      <c r="K35" s="170"/>
      <c r="L35" s="171"/>
    </row>
    <row r="36" spans="1:12" ht="34.5" customHeight="1" x14ac:dyDescent="0.25">
      <c r="F36" s="25"/>
      <c r="G36" s="25"/>
      <c r="H36" s="25"/>
      <c r="I36" s="25"/>
      <c r="J36" s="25"/>
      <c r="K36" s="25"/>
      <c r="L36" s="25"/>
    </row>
    <row r="37" spans="1:12" ht="36" customHeight="1" x14ac:dyDescent="0.25">
      <c r="F37" s="25"/>
      <c r="G37" s="25"/>
      <c r="H37" s="25"/>
      <c r="I37" s="25"/>
      <c r="J37" s="218"/>
      <c r="K37" s="219"/>
      <c r="L37" s="25"/>
    </row>
    <row r="38" spans="1:12" ht="15.75" customHeight="1" x14ac:dyDescent="0.25">
      <c r="G38" s="25"/>
      <c r="H38" s="25"/>
      <c r="I38" s="25"/>
      <c r="J38" s="25"/>
      <c r="K38" s="25"/>
      <c r="L38" s="25"/>
    </row>
    <row r="39" spans="1:12" ht="15.75" customHeight="1" x14ac:dyDescent="0.25">
      <c r="G39" s="25"/>
      <c r="H39" s="25"/>
      <c r="I39" s="25"/>
      <c r="J39" s="25"/>
      <c r="K39" s="25"/>
      <c r="L39" s="25"/>
    </row>
    <row r="40" spans="1:12" ht="15.75" customHeight="1" x14ac:dyDescent="0.2"/>
    <row r="41" spans="1:12" ht="15.75" customHeight="1" x14ac:dyDescent="0.2"/>
    <row r="42" spans="1:12" ht="15.75" customHeight="1" x14ac:dyDescent="0.2"/>
    <row r="43" spans="1:12" ht="15.75" customHeight="1" x14ac:dyDescent="0.2"/>
    <row r="44" spans="1:12" ht="15.75" customHeight="1" x14ac:dyDescent="0.2"/>
    <row r="45" spans="1:12" ht="15.75" customHeight="1" x14ac:dyDescent="0.2"/>
    <row r="46" spans="1:12" ht="15.75" customHeight="1" x14ac:dyDescent="0.2"/>
    <row r="47" spans="1:12" ht="15.75" customHeight="1" x14ac:dyDescent="0.2"/>
    <row r="48" spans="1:1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15">
    <mergeCell ref="A30:C31"/>
    <mergeCell ref="J37:K37"/>
    <mergeCell ref="A1:L1"/>
    <mergeCell ref="J2:L2"/>
    <mergeCell ref="A16:B16"/>
    <mergeCell ref="A17:B17"/>
    <mergeCell ref="A18:B18"/>
    <mergeCell ref="A2:C2"/>
    <mergeCell ref="D2:I2"/>
    <mergeCell ref="A28:C29"/>
    <mergeCell ref="A22:C22"/>
    <mergeCell ref="A23:C23"/>
    <mergeCell ref="A24:C24"/>
    <mergeCell ref="A25:C26"/>
    <mergeCell ref="A27:C27"/>
  </mergeCells>
  <printOptions horizontalCentered="1"/>
  <pageMargins left="0.23622047244094491" right="0.23622047244094491" top="0.35433070866141736" bottom="0.35433070866141736" header="0" footer="0"/>
  <pageSetup scale="60" pageOrder="overThenDown" orientation="landscape" cellComments="atEnd" r:id="rId1"/>
  <ignoredErrors>
    <ignoredError sqref="K3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003"/>
  <sheetViews>
    <sheetView showGridLines="0" workbookViewId="0"/>
  </sheetViews>
  <sheetFormatPr baseColWidth="10" defaultColWidth="12.5703125" defaultRowHeight="15" customHeight="1" x14ac:dyDescent="0.2"/>
  <cols>
    <col min="1" max="1" width="32.7109375" customWidth="1"/>
    <col min="2" max="2" width="11.140625" customWidth="1"/>
    <col min="3" max="3" width="11.28515625" customWidth="1"/>
    <col min="4" max="4" width="39.140625" customWidth="1"/>
    <col min="5" max="5" width="10.85546875" customWidth="1"/>
    <col min="6" max="6" width="10.5703125" customWidth="1"/>
    <col min="7" max="7" width="33.28515625" customWidth="1"/>
  </cols>
  <sheetData>
    <row r="1" spans="1:9" ht="53.25" customHeight="1" x14ac:dyDescent="0.2">
      <c r="A1" s="260" t="s">
        <v>0</v>
      </c>
      <c r="B1" s="261"/>
      <c r="C1" s="261"/>
      <c r="D1" s="261"/>
      <c r="E1" s="261"/>
      <c r="F1" s="261"/>
      <c r="G1" s="261"/>
      <c r="H1" s="261"/>
      <c r="I1" s="261"/>
    </row>
    <row r="2" spans="1:9" ht="15.75" customHeight="1" x14ac:dyDescent="0.25">
      <c r="A2" s="262" t="s">
        <v>1</v>
      </c>
      <c r="B2" s="263"/>
      <c r="C2" s="264"/>
      <c r="D2" s="265" t="s">
        <v>2</v>
      </c>
      <c r="E2" s="263"/>
      <c r="F2" s="264"/>
      <c r="G2" s="265" t="s">
        <v>3</v>
      </c>
      <c r="H2" s="263"/>
      <c r="I2" s="264"/>
    </row>
    <row r="3" spans="1:9" ht="15.75" customHeight="1" x14ac:dyDescent="0.2">
      <c r="A3" s="59" t="s">
        <v>63</v>
      </c>
      <c r="B3" s="60" t="s">
        <v>5</v>
      </c>
      <c r="C3" s="61" t="s">
        <v>6</v>
      </c>
      <c r="D3" s="62" t="s">
        <v>7</v>
      </c>
      <c r="E3" s="60" t="s">
        <v>5</v>
      </c>
      <c r="F3" s="61" t="s">
        <v>6</v>
      </c>
      <c r="G3" s="62" t="s">
        <v>7</v>
      </c>
      <c r="H3" s="60" t="s">
        <v>5</v>
      </c>
      <c r="I3" s="63" t="s">
        <v>6</v>
      </c>
    </row>
    <row r="4" spans="1:9" ht="16.5" customHeight="1" x14ac:dyDescent="0.2">
      <c r="A4" s="5" t="s">
        <v>8</v>
      </c>
      <c r="B4" s="64">
        <v>15200</v>
      </c>
      <c r="C4" s="65">
        <v>136</v>
      </c>
      <c r="D4" s="5" t="s">
        <v>9</v>
      </c>
      <c r="E4" s="6">
        <v>13200</v>
      </c>
      <c r="F4" s="7">
        <v>128</v>
      </c>
      <c r="G4" s="66" t="s">
        <v>10</v>
      </c>
      <c r="H4" s="6">
        <v>12350</v>
      </c>
      <c r="I4" s="7">
        <v>120</v>
      </c>
    </row>
    <row r="5" spans="1:9" ht="27.75" customHeight="1" x14ac:dyDescent="0.2">
      <c r="A5" s="11" t="s">
        <v>64</v>
      </c>
      <c r="B5" s="67">
        <v>15200</v>
      </c>
      <c r="C5" s="68">
        <v>184</v>
      </c>
      <c r="D5" s="8" t="s">
        <v>12</v>
      </c>
      <c r="E5" s="9">
        <v>13200</v>
      </c>
      <c r="F5" s="10">
        <v>192</v>
      </c>
      <c r="G5" s="69" t="s">
        <v>13</v>
      </c>
      <c r="H5" s="9">
        <v>12350</v>
      </c>
      <c r="I5" s="10">
        <v>128</v>
      </c>
    </row>
    <row r="6" spans="1:9" ht="26.25" customHeight="1" x14ac:dyDescent="0.2">
      <c r="A6" s="11" t="s">
        <v>14</v>
      </c>
      <c r="B6" s="67">
        <v>15200</v>
      </c>
      <c r="C6" s="68">
        <v>176</v>
      </c>
      <c r="D6" s="3" t="s">
        <v>15</v>
      </c>
      <c r="E6" s="9">
        <v>13200</v>
      </c>
      <c r="F6" s="10">
        <v>144</v>
      </c>
      <c r="G6" s="69" t="s">
        <v>65</v>
      </c>
      <c r="H6" s="9">
        <v>12350</v>
      </c>
      <c r="I6" s="10">
        <v>152</v>
      </c>
    </row>
    <row r="7" spans="1:9" ht="20.25" customHeight="1" x14ac:dyDescent="0.2">
      <c r="A7" s="11" t="s">
        <v>16</v>
      </c>
      <c r="B7" s="67">
        <v>15200</v>
      </c>
      <c r="C7" s="68">
        <v>112</v>
      </c>
      <c r="D7" s="3" t="s">
        <v>17</v>
      </c>
      <c r="E7" s="9">
        <v>13200</v>
      </c>
      <c r="F7" s="10">
        <v>96</v>
      </c>
      <c r="G7" s="70" t="s">
        <v>18</v>
      </c>
      <c r="H7" s="9">
        <v>12350</v>
      </c>
      <c r="I7" s="10">
        <v>36</v>
      </c>
    </row>
    <row r="8" spans="1:9" ht="20.25" customHeight="1" x14ac:dyDescent="0.2">
      <c r="A8" s="11" t="s">
        <v>19</v>
      </c>
      <c r="B8" s="67">
        <v>15200</v>
      </c>
      <c r="C8" s="68">
        <v>112</v>
      </c>
      <c r="D8" s="3" t="s">
        <v>20</v>
      </c>
      <c r="E8" s="9">
        <v>13200</v>
      </c>
      <c r="F8" s="10">
        <v>128</v>
      </c>
      <c r="G8" s="71" t="s">
        <v>21</v>
      </c>
      <c r="H8" s="9">
        <v>12350</v>
      </c>
      <c r="I8" s="14">
        <v>36</v>
      </c>
    </row>
    <row r="9" spans="1:9" ht="27" customHeight="1" x14ac:dyDescent="0.2">
      <c r="A9" s="11" t="s">
        <v>66</v>
      </c>
      <c r="B9" s="67">
        <v>15200</v>
      </c>
      <c r="C9" s="68">
        <v>128</v>
      </c>
      <c r="D9" s="3" t="s">
        <v>67</v>
      </c>
      <c r="E9" s="9">
        <v>13200</v>
      </c>
      <c r="F9" s="72">
        <v>160</v>
      </c>
      <c r="G9" s="5" t="s">
        <v>22</v>
      </c>
      <c r="H9" s="15">
        <v>11650</v>
      </c>
      <c r="I9" s="16">
        <v>96</v>
      </c>
    </row>
    <row r="10" spans="1:9" ht="20.25" customHeight="1" x14ac:dyDescent="0.2">
      <c r="A10" s="3" t="s">
        <v>23</v>
      </c>
      <c r="B10" s="67">
        <v>15200</v>
      </c>
      <c r="C10" s="68">
        <v>128</v>
      </c>
      <c r="D10" s="12" t="s">
        <v>24</v>
      </c>
      <c r="E10" s="9">
        <v>13200</v>
      </c>
      <c r="F10" s="72">
        <v>136</v>
      </c>
      <c r="G10" s="17" t="s">
        <v>25</v>
      </c>
      <c r="H10" s="18">
        <v>11650</v>
      </c>
      <c r="I10" s="19">
        <v>112</v>
      </c>
    </row>
    <row r="11" spans="1:9" ht="27.75" customHeight="1" x14ac:dyDescent="0.2">
      <c r="A11" s="20" t="s">
        <v>26</v>
      </c>
      <c r="B11" s="67">
        <v>15200</v>
      </c>
      <c r="C11" s="68">
        <v>112</v>
      </c>
      <c r="D11" s="12" t="s">
        <v>27</v>
      </c>
      <c r="E11" s="9">
        <v>13200</v>
      </c>
      <c r="F11" s="73">
        <v>136</v>
      </c>
      <c r="G11" s="3" t="s">
        <v>28</v>
      </c>
      <c r="H11" s="18">
        <v>1580</v>
      </c>
      <c r="I11" s="19">
        <v>200</v>
      </c>
    </row>
    <row r="12" spans="1:9" ht="25.5" customHeight="1" x14ac:dyDescent="0.2">
      <c r="A12" s="74" t="s">
        <v>29</v>
      </c>
      <c r="B12" s="67">
        <v>15200</v>
      </c>
      <c r="C12" s="75">
        <v>56</v>
      </c>
      <c r="D12" s="22" t="s">
        <v>30</v>
      </c>
      <c r="E12" s="9">
        <v>13200</v>
      </c>
      <c r="F12" s="76">
        <v>56</v>
      </c>
      <c r="G12" s="3" t="s">
        <v>31</v>
      </c>
      <c r="H12" s="18">
        <v>2070</v>
      </c>
      <c r="I12" s="19">
        <v>192</v>
      </c>
    </row>
    <row r="13" spans="1:9" ht="21.75" customHeight="1" x14ac:dyDescent="0.2">
      <c r="A13" s="77" t="s">
        <v>32</v>
      </c>
      <c r="B13" s="67">
        <v>15200</v>
      </c>
      <c r="C13" s="78">
        <v>48</v>
      </c>
      <c r="D13" s="23" t="s">
        <v>33</v>
      </c>
      <c r="E13" s="9">
        <v>13200</v>
      </c>
      <c r="F13" s="79">
        <v>56</v>
      </c>
      <c r="G13" s="3" t="s">
        <v>68</v>
      </c>
      <c r="H13" s="18">
        <v>1990</v>
      </c>
      <c r="I13" s="19">
        <v>136</v>
      </c>
    </row>
    <row r="14" spans="1:9" ht="20.25" customHeight="1" x14ac:dyDescent="0.2">
      <c r="A14" s="57" t="s">
        <v>34</v>
      </c>
      <c r="B14" s="80">
        <f t="shared" ref="B14:C14" si="0">SUM(B4:B13)</f>
        <v>152000</v>
      </c>
      <c r="C14" s="81">
        <f t="shared" si="0"/>
        <v>1192</v>
      </c>
      <c r="D14" s="5" t="s">
        <v>35</v>
      </c>
      <c r="E14" s="24">
        <v>3200</v>
      </c>
      <c r="F14" s="82">
        <v>168</v>
      </c>
      <c r="G14" s="3" t="s">
        <v>36</v>
      </c>
      <c r="H14" s="18">
        <v>2730</v>
      </c>
      <c r="I14" s="19">
        <v>112</v>
      </c>
    </row>
    <row r="15" spans="1:9" ht="20.25" customHeight="1" x14ac:dyDescent="0.25">
      <c r="A15" s="25"/>
      <c r="B15" s="25"/>
      <c r="C15" s="25"/>
      <c r="D15" s="3" t="s">
        <v>37</v>
      </c>
      <c r="E15" s="26">
        <v>2050</v>
      </c>
      <c r="F15" s="72">
        <v>128</v>
      </c>
      <c r="G15" s="3" t="s">
        <v>38</v>
      </c>
      <c r="H15" s="18">
        <v>3730</v>
      </c>
      <c r="I15" s="19">
        <v>88</v>
      </c>
    </row>
    <row r="16" spans="1:9" ht="27.75" customHeight="1" x14ac:dyDescent="0.25">
      <c r="A16" s="266" t="s">
        <v>39</v>
      </c>
      <c r="B16" s="219"/>
      <c r="C16" s="25"/>
      <c r="D16" s="3" t="s">
        <v>40</v>
      </c>
      <c r="E16" s="27">
        <v>6150</v>
      </c>
      <c r="F16" s="73">
        <v>192</v>
      </c>
      <c r="G16" s="3" t="s">
        <v>41</v>
      </c>
      <c r="H16" s="18">
        <v>2830</v>
      </c>
      <c r="I16" s="19">
        <v>72</v>
      </c>
    </row>
    <row r="17" spans="1:9" ht="28.5" customHeight="1" x14ac:dyDescent="0.25">
      <c r="A17" s="258" t="s">
        <v>42</v>
      </c>
      <c r="B17" s="219"/>
      <c r="C17" s="25"/>
      <c r="D17" s="29" t="s">
        <v>43</v>
      </c>
      <c r="E17" s="30">
        <v>2050</v>
      </c>
      <c r="F17" s="76">
        <v>112</v>
      </c>
      <c r="G17" s="3" t="s">
        <v>44</v>
      </c>
      <c r="H17" s="18">
        <v>2000</v>
      </c>
      <c r="I17" s="19">
        <v>72</v>
      </c>
    </row>
    <row r="18" spans="1:9" ht="18.75" customHeight="1" x14ac:dyDescent="0.25">
      <c r="A18" s="28"/>
      <c r="B18" s="28"/>
      <c r="C18" s="25"/>
      <c r="D18" s="31" t="s">
        <v>46</v>
      </c>
      <c r="E18" s="30">
        <v>450</v>
      </c>
      <c r="F18" s="76">
        <v>184</v>
      </c>
      <c r="G18" s="3" t="s">
        <v>47</v>
      </c>
      <c r="H18" s="18">
        <v>1190</v>
      </c>
      <c r="I18" s="19">
        <v>96</v>
      </c>
    </row>
    <row r="19" spans="1:9" ht="25.5" customHeight="1" x14ac:dyDescent="0.25">
      <c r="C19" s="25"/>
      <c r="D19" s="33" t="s">
        <v>49</v>
      </c>
      <c r="E19" s="34">
        <v>300</v>
      </c>
      <c r="F19" s="83">
        <v>56</v>
      </c>
      <c r="G19" s="3" t="s">
        <v>50</v>
      </c>
      <c r="H19" s="18">
        <v>3550</v>
      </c>
      <c r="I19" s="19">
        <v>112</v>
      </c>
    </row>
    <row r="20" spans="1:9" ht="26.25" customHeight="1" x14ac:dyDescent="0.25">
      <c r="A20" s="84"/>
      <c r="B20" s="85"/>
      <c r="C20" s="36"/>
      <c r="D20" s="86" t="s">
        <v>52</v>
      </c>
      <c r="E20" s="37">
        <f t="shared" ref="E20:F20" si="1">SUM(E4:E13)</f>
        <v>132000</v>
      </c>
      <c r="F20" s="87">
        <f t="shared" si="1"/>
        <v>1232</v>
      </c>
      <c r="G20" s="3" t="s">
        <v>53</v>
      </c>
      <c r="H20" s="18">
        <v>2980</v>
      </c>
      <c r="I20" s="19">
        <v>96</v>
      </c>
    </row>
    <row r="21" spans="1:9" ht="25.5" customHeight="1" x14ac:dyDescent="0.25">
      <c r="A21" s="259" t="s">
        <v>45</v>
      </c>
      <c r="B21" s="231"/>
      <c r="C21" s="36"/>
      <c r="D21" s="86" t="s">
        <v>54</v>
      </c>
      <c r="E21" s="32">
        <f t="shared" ref="E21:F21" si="2">SUM(E14:E19)</f>
        <v>14200</v>
      </c>
      <c r="F21" s="88">
        <f t="shared" si="2"/>
        <v>840</v>
      </c>
      <c r="G21" s="3" t="s">
        <v>55</v>
      </c>
      <c r="H21" s="18">
        <v>560</v>
      </c>
      <c r="I21" s="19">
        <v>72</v>
      </c>
    </row>
    <row r="22" spans="1:9" ht="29.25" customHeight="1" x14ac:dyDescent="0.25">
      <c r="A22" s="89" t="s">
        <v>48</v>
      </c>
      <c r="B22" s="32">
        <f>SUM(B14,E22,H32)</f>
        <v>421980</v>
      </c>
      <c r="C22" s="36"/>
      <c r="D22" s="90" t="s">
        <v>34</v>
      </c>
      <c r="E22" s="39">
        <f t="shared" ref="E22:F22" si="3">SUM(E20:E21)</f>
        <v>146200</v>
      </c>
      <c r="F22" s="91">
        <f t="shared" si="3"/>
        <v>2072</v>
      </c>
      <c r="G22" s="41" t="s">
        <v>57</v>
      </c>
      <c r="H22" s="42">
        <v>1070</v>
      </c>
      <c r="I22" s="35">
        <v>72</v>
      </c>
    </row>
    <row r="23" spans="1:9" ht="27" customHeight="1" x14ac:dyDescent="0.25">
      <c r="A23" s="92" t="s">
        <v>51</v>
      </c>
      <c r="B23" s="32">
        <f>SUM(C14,F22,I32)</f>
        <v>6144</v>
      </c>
      <c r="C23" s="25"/>
      <c r="D23" s="25"/>
      <c r="E23" s="25" t="s">
        <v>59</v>
      </c>
      <c r="F23" s="25"/>
      <c r="G23" s="11" t="s">
        <v>35</v>
      </c>
      <c r="H23" s="26">
        <v>3200</v>
      </c>
      <c r="I23" s="10">
        <v>128</v>
      </c>
    </row>
    <row r="24" spans="1:9" ht="21.75" customHeight="1" x14ac:dyDescent="0.25">
      <c r="A24" s="25"/>
      <c r="B24" s="25"/>
      <c r="C24" s="43"/>
      <c r="D24" s="25"/>
      <c r="E24" s="25"/>
      <c r="F24" s="25"/>
      <c r="G24" s="11" t="s">
        <v>60</v>
      </c>
      <c r="H24" s="26">
        <v>1300</v>
      </c>
      <c r="I24" s="10">
        <v>152</v>
      </c>
    </row>
    <row r="25" spans="1:9" ht="27.75" customHeight="1" x14ac:dyDescent="0.25">
      <c r="A25" s="251" t="s">
        <v>56</v>
      </c>
      <c r="B25" s="252"/>
      <c r="C25" s="253"/>
      <c r="D25" s="25"/>
      <c r="E25" s="25"/>
      <c r="F25" s="25"/>
      <c r="G25" s="11" t="s">
        <v>40</v>
      </c>
      <c r="H25" s="26">
        <v>5500</v>
      </c>
      <c r="I25" s="10">
        <v>248</v>
      </c>
    </row>
    <row r="26" spans="1:9" ht="27.75" customHeight="1" x14ac:dyDescent="0.25">
      <c r="A26" s="254" t="s">
        <v>58</v>
      </c>
      <c r="B26" s="219"/>
      <c r="C26" s="255"/>
      <c r="D26" s="25"/>
      <c r="E26" s="25"/>
      <c r="F26" s="25"/>
      <c r="G26" s="44" t="s">
        <v>43</v>
      </c>
      <c r="H26" s="26">
        <v>1800</v>
      </c>
      <c r="I26" s="10">
        <v>168</v>
      </c>
    </row>
    <row r="27" spans="1:9" ht="23.25" customHeight="1" x14ac:dyDescent="0.25">
      <c r="A27" s="256" t="s">
        <v>69</v>
      </c>
      <c r="B27" s="219"/>
      <c r="C27" s="255"/>
      <c r="D27" s="25"/>
      <c r="E27" s="25"/>
      <c r="F27" s="25"/>
      <c r="G27" s="45" t="s">
        <v>46</v>
      </c>
      <c r="H27" s="26">
        <v>450</v>
      </c>
      <c r="I27" s="10">
        <v>112</v>
      </c>
    </row>
    <row r="28" spans="1:9" ht="21.75" customHeight="1" x14ac:dyDescent="0.25">
      <c r="A28" s="254" t="s">
        <v>70</v>
      </c>
      <c r="B28" s="219"/>
      <c r="C28" s="255"/>
      <c r="D28" s="25"/>
      <c r="E28" s="25"/>
      <c r="F28" s="25"/>
      <c r="G28" s="44" t="s">
        <v>61</v>
      </c>
      <c r="H28" s="27">
        <v>200</v>
      </c>
      <c r="I28" s="14">
        <v>72</v>
      </c>
    </row>
    <row r="29" spans="1:9" ht="26.25" customHeight="1" x14ac:dyDescent="0.25">
      <c r="A29" s="257"/>
      <c r="B29" s="219"/>
      <c r="C29" s="255"/>
      <c r="D29" s="25"/>
      <c r="E29" s="25"/>
      <c r="F29" s="25"/>
      <c r="G29" s="48" t="s">
        <v>52</v>
      </c>
      <c r="H29" s="49">
        <f t="shared" ref="H29:I29" si="4">SUM(H4:H8)</f>
        <v>61750</v>
      </c>
      <c r="I29" s="16">
        <f t="shared" si="4"/>
        <v>472</v>
      </c>
    </row>
    <row r="30" spans="1:9" ht="24.75" customHeight="1" x14ac:dyDescent="0.25">
      <c r="A30" s="93"/>
      <c r="B30" s="56"/>
      <c r="C30" s="94"/>
      <c r="D30" s="25"/>
      <c r="E30" s="25"/>
      <c r="F30" s="25"/>
      <c r="G30" s="50" t="s">
        <v>62</v>
      </c>
      <c r="H30" s="51">
        <f t="shared" ref="H30:I30" si="5">SUM(H9:H22)</f>
        <v>49580</v>
      </c>
      <c r="I30" s="52">
        <f t="shared" si="5"/>
        <v>1528</v>
      </c>
    </row>
    <row r="31" spans="1:9" ht="20.25" customHeight="1" x14ac:dyDescent="0.25">
      <c r="A31" s="46"/>
      <c r="B31" s="46"/>
      <c r="C31" s="46"/>
      <c r="D31" s="25"/>
      <c r="E31" s="25"/>
      <c r="F31" s="25"/>
      <c r="G31" s="53" t="s">
        <v>54</v>
      </c>
      <c r="H31" s="54">
        <f t="shared" ref="H31:I31" si="6">SUM(H23:H28)</f>
        <v>12450</v>
      </c>
      <c r="I31" s="55">
        <f t="shared" si="6"/>
        <v>880</v>
      </c>
    </row>
    <row r="32" spans="1:9" ht="26.25" customHeight="1" x14ac:dyDescent="0.25">
      <c r="A32" s="95" t="s">
        <v>71</v>
      </c>
      <c r="B32" s="47"/>
      <c r="C32" s="47"/>
      <c r="D32" s="25"/>
      <c r="E32" s="25"/>
      <c r="F32" s="36"/>
      <c r="G32" s="57" t="s">
        <v>34</v>
      </c>
      <c r="H32" s="39">
        <f t="shared" ref="H32:I32" si="7">SUM(H29:H31)</f>
        <v>123780</v>
      </c>
      <c r="I32" s="40">
        <f t="shared" si="7"/>
        <v>2880</v>
      </c>
    </row>
    <row r="33" spans="1:9" ht="31.5" customHeight="1" x14ac:dyDescent="0.25">
      <c r="A33" s="47"/>
      <c r="B33" s="47"/>
      <c r="C33" s="47"/>
      <c r="D33" s="25"/>
      <c r="E33" s="25"/>
      <c r="F33" s="25"/>
    </row>
    <row r="34" spans="1:9" ht="24" customHeight="1" x14ac:dyDescent="0.25">
      <c r="B34" s="58"/>
      <c r="C34" s="58"/>
      <c r="D34" s="25"/>
      <c r="E34" s="25"/>
      <c r="F34" s="25"/>
    </row>
    <row r="35" spans="1:9" ht="18" customHeight="1" x14ac:dyDescent="0.25">
      <c r="D35" s="25"/>
      <c r="E35" s="25"/>
      <c r="F35" s="25"/>
    </row>
    <row r="36" spans="1:9" ht="34.5" customHeight="1" x14ac:dyDescent="0.25">
      <c r="C36" s="25"/>
      <c r="D36" s="25"/>
      <c r="E36" s="25"/>
      <c r="F36" s="25"/>
      <c r="G36" s="25"/>
      <c r="H36" s="25"/>
      <c r="I36" s="25"/>
    </row>
    <row r="37" spans="1:9" ht="36" customHeight="1" x14ac:dyDescent="0.25">
      <c r="C37" s="25"/>
      <c r="D37" s="25"/>
      <c r="E37" s="25"/>
      <c r="F37" s="25"/>
      <c r="G37" s="218"/>
      <c r="H37" s="219"/>
      <c r="I37" s="25"/>
    </row>
    <row r="38" spans="1:9" ht="15.75" customHeight="1" x14ac:dyDescent="0.25">
      <c r="D38" s="25"/>
      <c r="E38" s="25"/>
      <c r="F38" s="25"/>
      <c r="G38" s="25"/>
      <c r="H38" s="25"/>
      <c r="I38" s="25"/>
    </row>
    <row r="39" spans="1:9" ht="15.75" customHeight="1" x14ac:dyDescent="0.25">
      <c r="D39" s="25"/>
      <c r="E39" s="25"/>
      <c r="F39" s="25"/>
      <c r="G39" s="25"/>
      <c r="H39" s="25"/>
      <c r="I39" s="25"/>
    </row>
    <row r="40" spans="1:9" ht="15.75" customHeight="1" x14ac:dyDescent="0.2"/>
    <row r="41" spans="1:9" ht="15.75" customHeight="1" x14ac:dyDescent="0.2"/>
    <row r="42" spans="1:9" ht="15.75" customHeight="1" x14ac:dyDescent="0.2"/>
    <row r="43" spans="1:9" ht="15.75" customHeight="1" x14ac:dyDescent="0.2"/>
    <row r="44" spans="1:9" ht="15.75" customHeight="1" x14ac:dyDescent="0.2"/>
    <row r="45" spans="1:9" ht="15.75" customHeight="1" x14ac:dyDescent="0.2"/>
    <row r="46" spans="1:9" ht="15.75" customHeight="1" x14ac:dyDescent="0.2"/>
    <row r="47" spans="1:9" ht="15.75" customHeight="1" x14ac:dyDescent="0.2"/>
    <row r="48" spans="1: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12">
    <mergeCell ref="A17:B17"/>
    <mergeCell ref="A21:B21"/>
    <mergeCell ref="A1:I1"/>
    <mergeCell ref="A2:C2"/>
    <mergeCell ref="D2:F2"/>
    <mergeCell ref="G2:I2"/>
    <mergeCell ref="A16:B16"/>
    <mergeCell ref="A25:C25"/>
    <mergeCell ref="A26:C26"/>
    <mergeCell ref="A27:C27"/>
    <mergeCell ref="A28:C29"/>
    <mergeCell ref="G37:H37"/>
  </mergeCells>
  <printOptions horizontalCentered="1"/>
  <pageMargins left="0.23622047244094491" right="0.23622047244094491" top="0.35433070866141736" bottom="0.35433070866141736" header="0" footer="0"/>
  <pageSetup scale="65" pageOrder="overThenDown" orientation="landscape" cellComments="atEnd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2.5703125" defaultRowHeight="15" customHeight="1" x14ac:dyDescent="0.2"/>
  <cols>
    <col min="1" max="1" width="6" customWidth="1"/>
    <col min="2" max="2" width="25" customWidth="1"/>
    <col min="3" max="3" width="12.7109375" customWidth="1"/>
    <col min="4" max="4" width="10.5703125" customWidth="1"/>
    <col min="5" max="5" width="3.28515625" customWidth="1"/>
    <col min="6" max="6" width="13.42578125" customWidth="1"/>
    <col min="7" max="7" width="12.7109375" customWidth="1"/>
    <col min="8" max="8" width="2.7109375" customWidth="1"/>
    <col min="9" max="9" width="8.42578125" customWidth="1"/>
    <col min="10" max="10" width="9.5703125" customWidth="1"/>
    <col min="11" max="26" width="10.5703125" customWidth="1"/>
  </cols>
  <sheetData>
    <row r="1" spans="1:26" ht="12.75" customHeight="1" x14ac:dyDescent="0.2">
      <c r="A1" s="58"/>
      <c r="C1" s="96"/>
      <c r="D1" s="58"/>
      <c r="E1" s="58"/>
    </row>
    <row r="2" spans="1:26" ht="12.75" customHeight="1" x14ac:dyDescent="0.25">
      <c r="A2" s="58"/>
      <c r="B2" s="97" t="s">
        <v>72</v>
      </c>
      <c r="C2" s="96"/>
      <c r="D2" s="58"/>
      <c r="E2" s="58"/>
    </row>
    <row r="3" spans="1:26" ht="12.75" customHeight="1" x14ac:dyDescent="0.2">
      <c r="A3" s="58"/>
      <c r="C3" s="96"/>
      <c r="D3" s="58"/>
      <c r="E3" s="58"/>
    </row>
    <row r="4" spans="1:26" ht="25.5" customHeight="1" x14ac:dyDescent="0.2">
      <c r="A4" s="58"/>
      <c r="B4" s="58"/>
      <c r="C4" s="273" t="s">
        <v>73</v>
      </c>
      <c r="D4" s="231"/>
      <c r="E4" s="58"/>
      <c r="F4" s="274" t="s">
        <v>74</v>
      </c>
      <c r="G4" s="231"/>
      <c r="I4" s="275" t="s">
        <v>75</v>
      </c>
      <c r="J4" s="231"/>
    </row>
    <row r="5" spans="1:26" ht="16.5" customHeight="1" x14ac:dyDescent="0.2">
      <c r="A5" s="58"/>
      <c r="B5" s="98" t="s">
        <v>76</v>
      </c>
      <c r="C5" s="99" t="s">
        <v>5</v>
      </c>
      <c r="D5" s="100" t="s">
        <v>6</v>
      </c>
      <c r="E5" s="58"/>
      <c r="F5" s="99" t="s">
        <v>5</v>
      </c>
      <c r="G5" s="100" t="s">
        <v>6</v>
      </c>
      <c r="H5" s="58"/>
      <c r="I5" s="99" t="s">
        <v>5</v>
      </c>
      <c r="J5" s="100" t="s">
        <v>6</v>
      </c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 ht="16.5" customHeight="1" x14ac:dyDescent="0.2">
      <c r="A6" s="276" t="s">
        <v>77</v>
      </c>
      <c r="B6" s="101" t="s">
        <v>8</v>
      </c>
      <c r="C6" s="4">
        <v>14500</v>
      </c>
      <c r="D6" s="4">
        <v>104</v>
      </c>
      <c r="E6" s="102"/>
      <c r="F6" s="4">
        <v>14900</v>
      </c>
      <c r="G6" s="4">
        <v>104</v>
      </c>
      <c r="I6" s="103">
        <f t="shared" ref="I6:J6" si="0">F6-C6</f>
        <v>400</v>
      </c>
      <c r="J6" s="104">
        <f t="shared" si="0"/>
        <v>0</v>
      </c>
    </row>
    <row r="7" spans="1:26" ht="35.25" customHeight="1" x14ac:dyDescent="0.2">
      <c r="A7" s="271"/>
      <c r="B7" s="101" t="s">
        <v>11</v>
      </c>
      <c r="C7" s="4">
        <v>14500</v>
      </c>
      <c r="D7" s="4">
        <v>208</v>
      </c>
      <c r="E7" s="102"/>
      <c r="F7" s="4">
        <v>14900</v>
      </c>
      <c r="G7" s="4">
        <v>208</v>
      </c>
      <c r="I7" s="103">
        <f t="shared" ref="I7:J7" si="1">F7-C7</f>
        <v>400</v>
      </c>
      <c r="J7" s="104">
        <f t="shared" si="1"/>
        <v>0</v>
      </c>
    </row>
    <row r="8" spans="1:26" ht="12.75" customHeight="1" x14ac:dyDescent="0.2">
      <c r="A8" s="271"/>
      <c r="B8" s="101" t="s">
        <v>14</v>
      </c>
      <c r="C8" s="4">
        <v>14500</v>
      </c>
      <c r="D8" s="4">
        <v>160</v>
      </c>
      <c r="E8" s="102"/>
      <c r="F8" s="4">
        <v>14900</v>
      </c>
      <c r="G8" s="4">
        <v>160</v>
      </c>
      <c r="I8" s="103">
        <f t="shared" ref="I8:J8" si="2">F8-C8</f>
        <v>400</v>
      </c>
      <c r="J8" s="104">
        <f t="shared" si="2"/>
        <v>0</v>
      </c>
    </row>
    <row r="9" spans="1:26" ht="12.75" customHeight="1" x14ac:dyDescent="0.2">
      <c r="A9" s="271"/>
      <c r="B9" s="101" t="s">
        <v>16</v>
      </c>
      <c r="C9" s="4">
        <v>14500</v>
      </c>
      <c r="D9" s="4">
        <v>112</v>
      </c>
      <c r="E9" s="102"/>
      <c r="F9" s="4">
        <v>14900</v>
      </c>
      <c r="G9" s="4">
        <v>112</v>
      </c>
      <c r="I9" s="103">
        <f t="shared" ref="I9:J9" si="3">F9-C9</f>
        <v>400</v>
      </c>
      <c r="J9" s="104">
        <f t="shared" si="3"/>
        <v>0</v>
      </c>
    </row>
    <row r="10" spans="1:26" ht="12.75" customHeight="1" x14ac:dyDescent="0.2">
      <c r="A10" s="271"/>
      <c r="B10" s="101" t="s">
        <v>19</v>
      </c>
      <c r="C10" s="4">
        <v>14500</v>
      </c>
      <c r="D10" s="4">
        <v>152</v>
      </c>
      <c r="E10" s="102"/>
      <c r="F10" s="4">
        <v>14900</v>
      </c>
      <c r="G10" s="4">
        <v>152</v>
      </c>
      <c r="I10" s="103">
        <f t="shared" ref="I10:J10" si="4">F10-C10</f>
        <v>400</v>
      </c>
      <c r="J10" s="104">
        <f t="shared" si="4"/>
        <v>0</v>
      </c>
    </row>
    <row r="11" spans="1:26" ht="12.75" customHeight="1" x14ac:dyDescent="0.2">
      <c r="A11" s="271"/>
      <c r="B11" s="101" t="s">
        <v>78</v>
      </c>
      <c r="C11" s="4">
        <v>14500</v>
      </c>
      <c r="D11" s="4">
        <v>104</v>
      </c>
      <c r="E11" s="102"/>
      <c r="F11" s="4">
        <v>14900</v>
      </c>
      <c r="G11" s="4">
        <v>104</v>
      </c>
      <c r="I11" s="105">
        <f t="shared" ref="I11:J11" si="5">F11-C11</f>
        <v>400</v>
      </c>
      <c r="J11" s="104">
        <f t="shared" si="5"/>
        <v>0</v>
      </c>
    </row>
    <row r="12" spans="1:26" ht="12.75" customHeight="1" x14ac:dyDescent="0.2">
      <c r="A12" s="271"/>
      <c r="B12" s="101" t="s">
        <v>79</v>
      </c>
      <c r="C12" s="4">
        <v>14500</v>
      </c>
      <c r="D12" s="4">
        <v>144</v>
      </c>
      <c r="E12" s="102"/>
      <c r="F12" s="4">
        <v>14900</v>
      </c>
      <c r="G12" s="4">
        <v>144</v>
      </c>
      <c r="I12" s="103">
        <f t="shared" ref="I12:J12" si="6">F12-C12</f>
        <v>400</v>
      </c>
      <c r="J12" s="104">
        <f t="shared" si="6"/>
        <v>0</v>
      </c>
    </row>
    <row r="13" spans="1:26" ht="12.75" customHeight="1" x14ac:dyDescent="0.2">
      <c r="A13" s="271"/>
      <c r="B13" s="106" t="s">
        <v>80</v>
      </c>
      <c r="C13" s="4">
        <v>14500</v>
      </c>
      <c r="D13" s="107">
        <v>64</v>
      </c>
      <c r="E13" s="108"/>
      <c r="F13" s="4">
        <v>14900</v>
      </c>
      <c r="G13" s="107">
        <v>64</v>
      </c>
      <c r="I13" s="103">
        <f t="shared" ref="I13:J13" si="7">F13-C13</f>
        <v>400</v>
      </c>
      <c r="J13" s="104">
        <f t="shared" si="7"/>
        <v>0</v>
      </c>
    </row>
    <row r="14" spans="1:26" ht="12.75" customHeight="1" x14ac:dyDescent="0.2">
      <c r="A14" s="271"/>
      <c r="B14" s="109" t="s">
        <v>81</v>
      </c>
      <c r="C14" s="4">
        <v>14500</v>
      </c>
      <c r="D14" s="21">
        <v>40</v>
      </c>
      <c r="E14" s="110"/>
      <c r="F14" s="4">
        <v>14900</v>
      </c>
      <c r="G14" s="21">
        <v>104</v>
      </c>
      <c r="I14" s="103">
        <f t="shared" ref="I14:J14" si="8">F14-C14</f>
        <v>400</v>
      </c>
      <c r="J14" s="103">
        <f t="shared" si="8"/>
        <v>64</v>
      </c>
    </row>
    <row r="15" spans="1:26" ht="12.75" customHeight="1" x14ac:dyDescent="0.2">
      <c r="A15" s="272"/>
      <c r="B15" s="109" t="s">
        <v>82</v>
      </c>
      <c r="C15" s="4">
        <v>14500</v>
      </c>
      <c r="D15" s="21">
        <v>40</v>
      </c>
      <c r="E15" s="110"/>
      <c r="F15" s="4">
        <v>14900</v>
      </c>
      <c r="G15" s="21">
        <v>40</v>
      </c>
      <c r="I15" s="103">
        <f t="shared" ref="I15:J15" si="9">F15-C15</f>
        <v>400</v>
      </c>
      <c r="J15" s="104">
        <f t="shared" si="9"/>
        <v>0</v>
      </c>
    </row>
    <row r="16" spans="1:26" ht="12.75" customHeight="1" x14ac:dyDescent="0.2">
      <c r="A16" s="111"/>
      <c r="B16" s="112" t="s">
        <v>83</v>
      </c>
      <c r="C16" s="113">
        <f t="shared" ref="C16:D16" si="10">SUM(C6:C15)</f>
        <v>145000</v>
      </c>
      <c r="D16" s="113">
        <f t="shared" si="10"/>
        <v>1128</v>
      </c>
      <c r="E16" s="110"/>
      <c r="F16" s="113">
        <f t="shared" ref="F16:G16" si="11">SUM(F6:F15)</f>
        <v>149000</v>
      </c>
      <c r="G16" s="113">
        <f t="shared" si="11"/>
        <v>1192</v>
      </c>
      <c r="H16" s="58"/>
      <c r="I16" s="113">
        <f t="shared" ref="I16:J16" si="12">SUM(I6:I15)</f>
        <v>4000</v>
      </c>
      <c r="J16" s="113">
        <f t="shared" si="12"/>
        <v>64</v>
      </c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 ht="12.75" customHeight="1" x14ac:dyDescent="0.2">
      <c r="A17" s="58"/>
      <c r="B17" s="114" t="s">
        <v>84</v>
      </c>
      <c r="C17" s="96"/>
      <c r="D17" s="58"/>
      <c r="E17" s="58"/>
    </row>
    <row r="18" spans="1:26" ht="12.75" customHeight="1" x14ac:dyDescent="0.2">
      <c r="A18" s="276" t="s">
        <v>77</v>
      </c>
      <c r="B18" s="115" t="s">
        <v>85</v>
      </c>
      <c r="C18" s="116">
        <v>13000</v>
      </c>
      <c r="D18" s="116">
        <v>168</v>
      </c>
      <c r="E18" s="58"/>
      <c r="F18" s="4">
        <v>12500</v>
      </c>
      <c r="G18" s="116">
        <v>168</v>
      </c>
      <c r="I18" s="117">
        <f t="shared" ref="I18:J18" si="13">F18-C18</f>
        <v>-500</v>
      </c>
      <c r="J18" s="104">
        <f t="shared" si="13"/>
        <v>0</v>
      </c>
    </row>
    <row r="19" spans="1:26" ht="12.75" customHeight="1" x14ac:dyDescent="0.2">
      <c r="A19" s="271"/>
      <c r="B19" s="75" t="s">
        <v>86</v>
      </c>
      <c r="C19" s="116">
        <v>13000</v>
      </c>
      <c r="D19" s="116">
        <v>120</v>
      </c>
      <c r="E19" s="58"/>
      <c r="F19" s="4">
        <v>12500</v>
      </c>
      <c r="G19" s="116">
        <v>120</v>
      </c>
      <c r="I19" s="117">
        <f t="shared" ref="I19:J19" si="14">F19-C19</f>
        <v>-500</v>
      </c>
      <c r="J19" s="104">
        <f t="shared" si="14"/>
        <v>0</v>
      </c>
    </row>
    <row r="20" spans="1:26" ht="12.75" customHeight="1" x14ac:dyDescent="0.2">
      <c r="A20" s="271"/>
      <c r="B20" s="75" t="s">
        <v>87</v>
      </c>
      <c r="C20" s="116">
        <v>13000</v>
      </c>
      <c r="D20" s="116">
        <v>160</v>
      </c>
      <c r="E20" s="58"/>
      <c r="F20" s="4">
        <v>12500</v>
      </c>
      <c r="G20" s="116">
        <v>160</v>
      </c>
      <c r="I20" s="117">
        <f t="shared" ref="I20:J20" si="15">F20-C20</f>
        <v>-500</v>
      </c>
      <c r="J20" s="104">
        <f t="shared" si="15"/>
        <v>0</v>
      </c>
    </row>
    <row r="21" spans="1:26" ht="12.75" customHeight="1" x14ac:dyDescent="0.2">
      <c r="A21" s="271"/>
      <c r="B21" s="75" t="s">
        <v>88</v>
      </c>
      <c r="C21" s="116">
        <v>13000</v>
      </c>
      <c r="D21" s="116">
        <v>200</v>
      </c>
      <c r="E21" s="58"/>
      <c r="F21" s="4">
        <v>12500</v>
      </c>
      <c r="G21" s="116">
        <v>200</v>
      </c>
      <c r="I21" s="117">
        <f t="shared" ref="I21:J21" si="16">F21-C21</f>
        <v>-500</v>
      </c>
      <c r="J21" s="104">
        <f t="shared" si="16"/>
        <v>0</v>
      </c>
    </row>
    <row r="22" spans="1:26" ht="12.75" customHeight="1" x14ac:dyDescent="0.2">
      <c r="A22" s="271"/>
      <c r="B22" s="75" t="s">
        <v>89</v>
      </c>
      <c r="C22" s="116">
        <v>13000</v>
      </c>
      <c r="D22" s="116">
        <v>256</v>
      </c>
      <c r="E22" s="58"/>
      <c r="F22" s="4">
        <v>12500</v>
      </c>
      <c r="G22" s="116">
        <v>256</v>
      </c>
      <c r="I22" s="117">
        <f t="shared" ref="I22:J22" si="17">F22-C22</f>
        <v>-500</v>
      </c>
      <c r="J22" s="104">
        <f t="shared" si="17"/>
        <v>0</v>
      </c>
    </row>
    <row r="23" spans="1:26" ht="12.75" customHeight="1" x14ac:dyDescent="0.2">
      <c r="A23" s="271"/>
      <c r="B23" s="102" t="s">
        <v>24</v>
      </c>
      <c r="C23" s="116">
        <v>13000</v>
      </c>
      <c r="D23" s="116">
        <v>136</v>
      </c>
      <c r="E23" s="58"/>
      <c r="F23" s="4">
        <v>12500</v>
      </c>
      <c r="G23" s="116">
        <v>136</v>
      </c>
      <c r="I23" s="117">
        <f t="shared" ref="I23:J23" si="18">F23-C23</f>
        <v>-500</v>
      </c>
      <c r="J23" s="104">
        <f t="shared" si="18"/>
        <v>0</v>
      </c>
    </row>
    <row r="24" spans="1:26" ht="12.75" customHeight="1" x14ac:dyDescent="0.2">
      <c r="A24" s="271"/>
      <c r="B24" s="20" t="s">
        <v>90</v>
      </c>
      <c r="C24" s="118">
        <v>13000</v>
      </c>
      <c r="D24" s="116">
        <v>36</v>
      </c>
      <c r="E24" s="58"/>
      <c r="F24" s="4">
        <v>12500</v>
      </c>
      <c r="G24" s="116">
        <v>36</v>
      </c>
      <c r="I24" s="117">
        <f t="shared" ref="I24:J24" si="19">F24-C24</f>
        <v>-500</v>
      </c>
      <c r="J24" s="104">
        <f t="shared" si="19"/>
        <v>0</v>
      </c>
    </row>
    <row r="25" spans="1:26" ht="12.75" customHeight="1" x14ac:dyDescent="0.2">
      <c r="A25" s="272"/>
      <c r="B25" s="21" t="s">
        <v>91</v>
      </c>
      <c r="C25" s="118">
        <v>13000</v>
      </c>
      <c r="D25" s="116">
        <v>52</v>
      </c>
      <c r="E25" s="58"/>
      <c r="F25" s="4">
        <v>12500</v>
      </c>
      <c r="G25" s="116">
        <v>52</v>
      </c>
      <c r="I25" s="117">
        <f t="shared" ref="I25:J25" si="20">F25-C25</f>
        <v>-500</v>
      </c>
      <c r="J25" s="104">
        <f t="shared" si="20"/>
        <v>0</v>
      </c>
    </row>
    <row r="26" spans="1:26" ht="12.75" customHeight="1" x14ac:dyDescent="0.2">
      <c r="A26" s="119"/>
      <c r="B26" s="120" t="s">
        <v>92</v>
      </c>
      <c r="C26" s="121">
        <f t="shared" ref="C26:D26" si="21">SUM(C18:C25)</f>
        <v>104000</v>
      </c>
      <c r="D26" s="121">
        <f t="shared" si="21"/>
        <v>1128</v>
      </c>
      <c r="E26" s="58"/>
      <c r="F26" s="122">
        <f t="shared" ref="F26:G26" si="22">SUM(F18:F25)</f>
        <v>100000</v>
      </c>
      <c r="G26" s="123">
        <f t="shared" si="22"/>
        <v>1128</v>
      </c>
      <c r="H26" s="58"/>
      <c r="I26" s="122">
        <f t="shared" ref="I26:J26" si="23">SUM(I18:I25)</f>
        <v>-4000</v>
      </c>
      <c r="J26" s="122">
        <f t="shared" si="23"/>
        <v>0</v>
      </c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1:26" ht="12.75" customHeight="1" x14ac:dyDescent="0.2">
      <c r="A27" s="267" t="s">
        <v>93</v>
      </c>
      <c r="B27" s="4" t="s">
        <v>35</v>
      </c>
      <c r="C27" s="118">
        <v>3600</v>
      </c>
      <c r="D27" s="116">
        <v>168</v>
      </c>
      <c r="E27" s="58"/>
      <c r="F27" s="116">
        <v>3100</v>
      </c>
      <c r="G27" s="116">
        <v>168</v>
      </c>
      <c r="I27" s="117">
        <f t="shared" ref="I27:J27" si="24">F27-C27</f>
        <v>-500</v>
      </c>
      <c r="J27" s="104">
        <f t="shared" si="24"/>
        <v>0</v>
      </c>
    </row>
    <row r="28" spans="1:26" ht="12.75" customHeight="1" x14ac:dyDescent="0.2">
      <c r="A28" s="268"/>
      <c r="B28" s="4" t="s">
        <v>60</v>
      </c>
      <c r="C28" s="118">
        <v>1200</v>
      </c>
      <c r="D28" s="116">
        <v>128</v>
      </c>
      <c r="E28" s="58"/>
      <c r="F28" s="116">
        <v>1150</v>
      </c>
      <c r="G28" s="116">
        <v>128</v>
      </c>
      <c r="I28" s="117">
        <f t="shared" ref="I28:J28" si="25">F28-C28</f>
        <v>-50</v>
      </c>
      <c r="J28" s="104">
        <f t="shared" si="25"/>
        <v>0</v>
      </c>
    </row>
    <row r="29" spans="1:26" ht="12.75" customHeight="1" x14ac:dyDescent="0.2">
      <c r="A29" s="268"/>
      <c r="B29" s="124" t="s">
        <v>40</v>
      </c>
      <c r="C29" s="118">
        <v>5800</v>
      </c>
      <c r="D29" s="116">
        <v>192</v>
      </c>
      <c r="E29" s="58"/>
      <c r="F29" s="116">
        <v>5700</v>
      </c>
      <c r="G29" s="116">
        <v>192</v>
      </c>
      <c r="I29" s="117">
        <f t="shared" ref="I29:J29" si="26">F29-C29</f>
        <v>-100</v>
      </c>
      <c r="J29" s="104">
        <f t="shared" si="26"/>
        <v>0</v>
      </c>
    </row>
    <row r="30" spans="1:26" ht="16.5" customHeight="1" x14ac:dyDescent="0.2">
      <c r="A30" s="268"/>
      <c r="B30" s="4" t="s">
        <v>43</v>
      </c>
      <c r="C30" s="118">
        <v>1950</v>
      </c>
      <c r="D30" s="116">
        <v>112</v>
      </c>
      <c r="E30" s="58"/>
      <c r="F30" s="116">
        <v>2050</v>
      </c>
      <c r="G30" s="116">
        <v>112</v>
      </c>
      <c r="I30" s="103">
        <f t="shared" ref="I30:J30" si="27">F30-C30</f>
        <v>100</v>
      </c>
      <c r="J30" s="104">
        <f t="shared" si="27"/>
        <v>0</v>
      </c>
    </row>
    <row r="31" spans="1:26" ht="12.75" customHeight="1" x14ac:dyDescent="0.2">
      <c r="A31" s="268"/>
      <c r="B31" s="99" t="s">
        <v>46</v>
      </c>
      <c r="C31" s="118">
        <v>530</v>
      </c>
      <c r="D31" s="116">
        <v>184</v>
      </c>
      <c r="E31" s="58"/>
      <c r="F31" s="116">
        <v>550</v>
      </c>
      <c r="G31" s="116">
        <v>184</v>
      </c>
      <c r="I31" s="103">
        <f t="shared" ref="I31:J31" si="28">F31-C31</f>
        <v>20</v>
      </c>
      <c r="J31" s="104">
        <f t="shared" si="28"/>
        <v>0</v>
      </c>
    </row>
    <row r="32" spans="1:26" ht="12.75" customHeight="1" x14ac:dyDescent="0.2">
      <c r="A32" s="269"/>
      <c r="B32" s="125" t="s">
        <v>94</v>
      </c>
      <c r="C32" s="118">
        <v>240</v>
      </c>
      <c r="D32" s="116">
        <v>56</v>
      </c>
      <c r="E32" s="58"/>
      <c r="F32" s="116">
        <v>200</v>
      </c>
      <c r="G32" s="116">
        <v>56</v>
      </c>
      <c r="I32" s="117">
        <f t="shared" ref="I32:J32" si="29">F32-C32</f>
        <v>-40</v>
      </c>
      <c r="J32" s="104">
        <f t="shared" si="29"/>
        <v>0</v>
      </c>
    </row>
    <row r="33" spans="1:26" ht="12.75" customHeight="1" x14ac:dyDescent="0.2">
      <c r="A33" s="126"/>
      <c r="B33" s="120" t="s">
        <v>95</v>
      </c>
      <c r="C33" s="121">
        <f t="shared" ref="C33:D33" si="30">SUM(C27:C32)</f>
        <v>13320</v>
      </c>
      <c r="D33" s="121">
        <f t="shared" si="30"/>
        <v>840</v>
      </c>
      <c r="E33" s="58"/>
      <c r="F33" s="123">
        <f t="shared" ref="F33:G33" si="31">SUM(F27:F32)</f>
        <v>12750</v>
      </c>
      <c r="G33" s="123">
        <f t="shared" si="31"/>
        <v>840</v>
      </c>
      <c r="H33" s="58"/>
      <c r="I33" s="122">
        <f t="shared" ref="I33:J33" si="32">SUM(I27:I32)</f>
        <v>-570</v>
      </c>
      <c r="J33" s="122">
        <f t="shared" si="32"/>
        <v>0</v>
      </c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spans="1:26" ht="12.75" customHeight="1" x14ac:dyDescent="0.2">
      <c r="A34" s="58"/>
      <c r="B34" s="127" t="s">
        <v>96</v>
      </c>
      <c r="C34" s="96"/>
      <c r="D34" s="58"/>
      <c r="E34" s="58"/>
    </row>
    <row r="35" spans="1:26" ht="12.75" customHeight="1" x14ac:dyDescent="0.2">
      <c r="A35" s="270" t="s">
        <v>77</v>
      </c>
      <c r="B35" s="128" t="s">
        <v>97</v>
      </c>
      <c r="C35" s="100">
        <v>12750</v>
      </c>
      <c r="D35" s="116">
        <v>120</v>
      </c>
      <c r="E35" s="58"/>
      <c r="F35" s="116">
        <v>12500</v>
      </c>
      <c r="G35" s="116">
        <v>120</v>
      </c>
      <c r="I35" s="117">
        <f t="shared" ref="I35:J35" si="33">F35-C35</f>
        <v>-250</v>
      </c>
      <c r="J35" s="104">
        <f t="shared" si="33"/>
        <v>0</v>
      </c>
    </row>
    <row r="36" spans="1:26" ht="12.75" customHeight="1" x14ac:dyDescent="0.2">
      <c r="A36" s="271"/>
      <c r="B36" s="128" t="s">
        <v>98</v>
      </c>
      <c r="C36" s="100">
        <v>12750</v>
      </c>
      <c r="D36" s="116">
        <v>128</v>
      </c>
      <c r="E36" s="58"/>
      <c r="F36" s="116">
        <v>12500</v>
      </c>
      <c r="G36" s="116">
        <v>128</v>
      </c>
      <c r="I36" s="117">
        <f t="shared" ref="I36:J36" si="34">F36-C36</f>
        <v>-250</v>
      </c>
      <c r="J36" s="104">
        <f t="shared" si="34"/>
        <v>0</v>
      </c>
    </row>
    <row r="37" spans="1:26" ht="12.75" customHeight="1" x14ac:dyDescent="0.2">
      <c r="A37" s="271"/>
      <c r="B37" s="128" t="s">
        <v>99</v>
      </c>
      <c r="C37" s="100">
        <v>12750</v>
      </c>
      <c r="D37" s="116">
        <v>152</v>
      </c>
      <c r="E37" s="58"/>
      <c r="F37" s="116">
        <v>12500</v>
      </c>
      <c r="G37" s="116">
        <v>152</v>
      </c>
      <c r="I37" s="117">
        <f t="shared" ref="I37:J37" si="35">F37-C37</f>
        <v>-250</v>
      </c>
      <c r="J37" s="104">
        <f t="shared" si="35"/>
        <v>0</v>
      </c>
    </row>
    <row r="38" spans="1:26" ht="12.75" customHeight="1" x14ac:dyDescent="0.2">
      <c r="A38" s="271"/>
      <c r="B38" s="128" t="s">
        <v>100</v>
      </c>
      <c r="C38" s="100">
        <v>12750</v>
      </c>
      <c r="D38" s="116">
        <v>36</v>
      </c>
      <c r="E38" s="58"/>
      <c r="F38" s="116">
        <v>12500</v>
      </c>
      <c r="G38" s="116">
        <v>36</v>
      </c>
      <c r="I38" s="117">
        <f t="shared" ref="I38:J38" si="36">F38-C38</f>
        <v>-250</v>
      </c>
      <c r="J38" s="104">
        <f t="shared" si="36"/>
        <v>0</v>
      </c>
    </row>
    <row r="39" spans="1:26" ht="12.75" customHeight="1" x14ac:dyDescent="0.2">
      <c r="A39" s="272"/>
      <c r="B39" s="128" t="s">
        <v>101</v>
      </c>
      <c r="C39" s="100">
        <v>12750</v>
      </c>
      <c r="D39" s="116">
        <v>36</v>
      </c>
      <c r="E39" s="58"/>
      <c r="F39" s="116">
        <v>12500</v>
      </c>
      <c r="G39" s="116">
        <v>36</v>
      </c>
      <c r="I39" s="117">
        <f t="shared" ref="I39:J39" si="37">F39-C39</f>
        <v>-250</v>
      </c>
      <c r="J39" s="104">
        <f t="shared" si="37"/>
        <v>0</v>
      </c>
    </row>
    <row r="40" spans="1:26" ht="12.75" customHeight="1" x14ac:dyDescent="0.2">
      <c r="A40" s="129"/>
      <c r="B40" s="130" t="s">
        <v>102</v>
      </c>
      <c r="C40" s="121">
        <f t="shared" ref="C40:D40" si="38">SUM(C35:C39)</f>
        <v>63750</v>
      </c>
      <c r="D40" s="121">
        <f t="shared" si="38"/>
        <v>472</v>
      </c>
      <c r="E40" s="58"/>
      <c r="F40" s="123">
        <f t="shared" ref="F40:G40" si="39">SUM(F35:F39)</f>
        <v>62500</v>
      </c>
      <c r="G40" s="123">
        <f t="shared" si="39"/>
        <v>472</v>
      </c>
      <c r="H40" s="58"/>
      <c r="I40" s="122">
        <f t="shared" ref="I40:J40" si="40">SUM(I35:I39)</f>
        <v>-1250</v>
      </c>
      <c r="J40" s="122">
        <f t="shared" si="40"/>
        <v>0</v>
      </c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 ht="12.75" customHeight="1" x14ac:dyDescent="0.2">
      <c r="A41" s="267" t="s">
        <v>93</v>
      </c>
      <c r="B41" s="4" t="s">
        <v>35</v>
      </c>
      <c r="C41" s="100">
        <v>3350</v>
      </c>
      <c r="D41" s="116">
        <v>128</v>
      </c>
      <c r="E41" s="58"/>
      <c r="F41" s="116">
        <v>3300</v>
      </c>
      <c r="G41" s="116">
        <v>128</v>
      </c>
      <c r="I41" s="117">
        <f t="shared" ref="I41:J41" si="41">F41-C41</f>
        <v>-50</v>
      </c>
      <c r="J41" s="104">
        <f t="shared" si="41"/>
        <v>0</v>
      </c>
    </row>
    <row r="42" spans="1:26" ht="12.75" customHeight="1" x14ac:dyDescent="0.2">
      <c r="A42" s="268"/>
      <c r="B42" s="4" t="s">
        <v>60</v>
      </c>
      <c r="C42" s="100">
        <v>1150</v>
      </c>
      <c r="D42" s="116">
        <v>152</v>
      </c>
      <c r="E42" s="58"/>
      <c r="F42" s="116">
        <v>1200</v>
      </c>
      <c r="G42" s="116">
        <v>152</v>
      </c>
      <c r="I42" s="103">
        <f t="shared" ref="I42:J42" si="42">F42-C42</f>
        <v>50</v>
      </c>
      <c r="J42" s="104">
        <f t="shared" si="42"/>
        <v>0</v>
      </c>
    </row>
    <row r="43" spans="1:26" ht="12.75" customHeight="1" x14ac:dyDescent="0.2">
      <c r="A43" s="268"/>
      <c r="B43" s="124" t="s">
        <v>40</v>
      </c>
      <c r="C43" s="100">
        <v>5700</v>
      </c>
      <c r="D43" s="116">
        <v>248</v>
      </c>
      <c r="E43" s="58"/>
      <c r="F43" s="116">
        <v>5600</v>
      </c>
      <c r="G43" s="116">
        <v>248</v>
      </c>
      <c r="I43" s="117">
        <f t="shared" ref="I43:J43" si="43">F43-C43</f>
        <v>-100</v>
      </c>
      <c r="J43" s="104">
        <f t="shared" si="43"/>
        <v>0</v>
      </c>
    </row>
    <row r="44" spans="1:26" ht="12.75" customHeight="1" x14ac:dyDescent="0.2">
      <c r="A44" s="268"/>
      <c r="B44" s="4" t="s">
        <v>43</v>
      </c>
      <c r="C44" s="100">
        <v>1900</v>
      </c>
      <c r="D44" s="116">
        <v>168</v>
      </c>
      <c r="E44" s="58"/>
      <c r="F44" s="116">
        <v>1900</v>
      </c>
      <c r="G44" s="116">
        <v>168</v>
      </c>
      <c r="I44" s="117">
        <f t="shared" ref="I44:J44" si="44">F44-C44</f>
        <v>0</v>
      </c>
      <c r="J44" s="104">
        <f t="shared" si="44"/>
        <v>0</v>
      </c>
    </row>
    <row r="45" spans="1:26" ht="12.75" customHeight="1" x14ac:dyDescent="0.2">
      <c r="A45" s="268"/>
      <c r="B45" s="99" t="s">
        <v>46</v>
      </c>
      <c r="C45" s="100">
        <v>500</v>
      </c>
      <c r="D45" s="116">
        <v>112</v>
      </c>
      <c r="E45" s="58"/>
      <c r="F45" s="116">
        <v>550</v>
      </c>
      <c r="G45" s="116">
        <v>112</v>
      </c>
      <c r="I45" s="103">
        <f t="shared" ref="I45:J45" si="45">F45-C45</f>
        <v>50</v>
      </c>
      <c r="J45" s="104">
        <f t="shared" si="45"/>
        <v>0</v>
      </c>
    </row>
    <row r="46" spans="1:26" ht="12.75" customHeight="1" x14ac:dyDescent="0.2">
      <c r="A46" s="269"/>
      <c r="B46" s="125" t="s">
        <v>94</v>
      </c>
      <c r="C46" s="100">
        <v>250</v>
      </c>
      <c r="D46" s="116">
        <v>72</v>
      </c>
      <c r="E46" s="58"/>
      <c r="F46" s="116">
        <v>200</v>
      </c>
      <c r="G46" s="116">
        <v>72</v>
      </c>
      <c r="I46" s="117">
        <f t="shared" ref="I46:J46" si="46">F46-C46</f>
        <v>-50</v>
      </c>
      <c r="J46" s="104">
        <f t="shared" si="46"/>
        <v>0</v>
      </c>
    </row>
    <row r="47" spans="1:26" ht="12.75" customHeight="1" x14ac:dyDescent="0.2">
      <c r="A47" s="129"/>
      <c r="B47" s="130" t="s">
        <v>103</v>
      </c>
      <c r="C47" s="121">
        <f t="shared" ref="C47:D47" si="47">SUM(C41:C46)</f>
        <v>12850</v>
      </c>
      <c r="D47" s="121">
        <f t="shared" si="47"/>
        <v>880</v>
      </c>
      <c r="E47" s="58"/>
      <c r="F47" s="123">
        <f t="shared" ref="F47:G47" si="48">SUM(F41:F46)</f>
        <v>12750</v>
      </c>
      <c r="G47" s="123">
        <f t="shared" si="48"/>
        <v>880</v>
      </c>
      <c r="H47" s="58"/>
      <c r="I47" s="122">
        <f t="shared" ref="I47:J47" si="49">SUM(I41:I46)</f>
        <v>-100</v>
      </c>
      <c r="J47" s="122">
        <f t="shared" si="49"/>
        <v>0</v>
      </c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ht="12.75" customHeight="1" x14ac:dyDescent="0.2">
      <c r="A48" s="270" t="s">
        <v>104</v>
      </c>
      <c r="B48" s="99" t="s">
        <v>105</v>
      </c>
      <c r="C48" s="100">
        <v>12200</v>
      </c>
      <c r="D48" s="116">
        <v>112</v>
      </c>
      <c r="E48" s="58"/>
      <c r="F48" s="131">
        <v>11950</v>
      </c>
      <c r="G48" s="116">
        <v>112</v>
      </c>
      <c r="I48" s="117">
        <f t="shared" ref="I48:J48" si="50">F48-C48</f>
        <v>-250</v>
      </c>
      <c r="J48" s="104">
        <f t="shared" si="50"/>
        <v>0</v>
      </c>
    </row>
    <row r="49" spans="1:10" ht="12.75" customHeight="1" x14ac:dyDescent="0.2">
      <c r="A49" s="271"/>
      <c r="B49" s="99" t="s">
        <v>106</v>
      </c>
      <c r="C49" s="100">
        <v>12200</v>
      </c>
      <c r="D49" s="116">
        <v>96</v>
      </c>
      <c r="E49" s="58"/>
      <c r="F49" s="131">
        <v>11950</v>
      </c>
      <c r="G49" s="116">
        <v>96</v>
      </c>
      <c r="I49" s="117">
        <f t="shared" ref="I49:J49" si="51">F49-C49</f>
        <v>-250</v>
      </c>
      <c r="J49" s="104">
        <f t="shared" si="51"/>
        <v>0</v>
      </c>
    </row>
    <row r="50" spans="1:10" ht="12.75" customHeight="1" x14ac:dyDescent="0.2">
      <c r="A50" s="271"/>
      <c r="B50" s="99" t="s">
        <v>107</v>
      </c>
      <c r="C50" s="100">
        <v>1850</v>
      </c>
      <c r="D50" s="116">
        <v>200</v>
      </c>
      <c r="E50" s="58"/>
      <c r="F50" s="116">
        <v>1750</v>
      </c>
      <c r="G50" s="116">
        <v>200</v>
      </c>
      <c r="I50" s="117">
        <f t="shared" ref="I50:J50" si="52">F50-C50</f>
        <v>-100</v>
      </c>
      <c r="J50" s="104">
        <f t="shared" si="52"/>
        <v>0</v>
      </c>
    </row>
    <row r="51" spans="1:10" ht="12.75" customHeight="1" x14ac:dyDescent="0.2">
      <c r="A51" s="271"/>
      <c r="B51" s="99" t="s">
        <v>108</v>
      </c>
      <c r="C51" s="100">
        <v>2000</v>
      </c>
      <c r="D51" s="116">
        <v>192</v>
      </c>
      <c r="E51" s="58"/>
      <c r="F51" s="116">
        <v>2150</v>
      </c>
      <c r="G51" s="116">
        <v>192</v>
      </c>
      <c r="I51" s="117">
        <f t="shared" ref="I51:J51" si="53">F51-C51</f>
        <v>150</v>
      </c>
      <c r="J51" s="104">
        <f t="shared" si="53"/>
        <v>0</v>
      </c>
    </row>
    <row r="52" spans="1:10" ht="12.75" customHeight="1" x14ac:dyDescent="0.2">
      <c r="A52" s="271"/>
      <c r="B52" s="99" t="s">
        <v>109</v>
      </c>
      <c r="C52" s="100">
        <v>2250</v>
      </c>
      <c r="D52" s="116">
        <v>136</v>
      </c>
      <c r="E52" s="58"/>
      <c r="F52" s="116">
        <v>2100</v>
      </c>
      <c r="G52" s="116">
        <v>136</v>
      </c>
      <c r="I52" s="117">
        <f t="shared" ref="I52:J52" si="54">F52-C52</f>
        <v>-150</v>
      </c>
      <c r="J52" s="104">
        <f t="shared" si="54"/>
        <v>0</v>
      </c>
    </row>
    <row r="53" spans="1:10" ht="12.75" customHeight="1" x14ac:dyDescent="0.2">
      <c r="A53" s="271"/>
      <c r="B53" s="99" t="s">
        <v>110</v>
      </c>
      <c r="C53" s="100">
        <v>2950</v>
      </c>
      <c r="D53" s="116">
        <v>112</v>
      </c>
      <c r="E53" s="58"/>
      <c r="F53" s="116">
        <v>2800</v>
      </c>
      <c r="G53" s="116">
        <v>112</v>
      </c>
      <c r="I53" s="117">
        <f t="shared" ref="I53:J53" si="55">F53-C53</f>
        <v>-150</v>
      </c>
      <c r="J53" s="104">
        <f t="shared" si="55"/>
        <v>0</v>
      </c>
    </row>
    <row r="54" spans="1:10" ht="12.75" customHeight="1" x14ac:dyDescent="0.2">
      <c r="A54" s="271"/>
      <c r="B54" s="99" t="s">
        <v>111</v>
      </c>
      <c r="C54" s="116">
        <v>3800</v>
      </c>
      <c r="D54" s="116">
        <v>88</v>
      </c>
      <c r="E54" s="58"/>
      <c r="F54" s="116">
        <v>3850</v>
      </c>
      <c r="G54" s="116">
        <v>88</v>
      </c>
      <c r="I54" s="103">
        <f t="shared" ref="I54:J54" si="56">F54-C54</f>
        <v>50</v>
      </c>
      <c r="J54" s="104">
        <f t="shared" si="56"/>
        <v>0</v>
      </c>
    </row>
    <row r="55" spans="1:10" ht="12.75" customHeight="1" x14ac:dyDescent="0.2">
      <c r="A55" s="271"/>
      <c r="B55" s="99" t="s">
        <v>112</v>
      </c>
      <c r="C55" s="100">
        <v>2650</v>
      </c>
      <c r="D55" s="116">
        <v>72</v>
      </c>
      <c r="E55" s="58"/>
      <c r="F55" s="116">
        <v>2450</v>
      </c>
      <c r="G55" s="116">
        <v>72</v>
      </c>
      <c r="I55" s="117">
        <f t="shared" ref="I55:J55" si="57">F55-C55</f>
        <v>-200</v>
      </c>
      <c r="J55" s="104">
        <f t="shared" si="57"/>
        <v>0</v>
      </c>
    </row>
    <row r="56" spans="1:10" ht="12.75" customHeight="1" x14ac:dyDescent="0.2">
      <c r="A56" s="271"/>
      <c r="B56" s="99" t="s">
        <v>113</v>
      </c>
      <c r="C56" s="100">
        <v>1850</v>
      </c>
      <c r="D56" s="116">
        <v>72</v>
      </c>
      <c r="E56" s="58"/>
      <c r="F56" s="116">
        <v>1700</v>
      </c>
      <c r="G56" s="116">
        <v>72</v>
      </c>
      <c r="I56" s="117">
        <f t="shared" ref="I56:J56" si="58">F56-C56</f>
        <v>-150</v>
      </c>
      <c r="J56" s="104">
        <f t="shared" si="58"/>
        <v>0</v>
      </c>
    </row>
    <row r="57" spans="1:10" ht="12.75" customHeight="1" x14ac:dyDescent="0.2">
      <c r="A57" s="271"/>
      <c r="B57" s="99" t="s">
        <v>114</v>
      </c>
      <c r="C57" s="100">
        <v>1400</v>
      </c>
      <c r="D57" s="116">
        <v>96</v>
      </c>
      <c r="E57" s="58"/>
      <c r="F57" s="116">
        <v>1350</v>
      </c>
      <c r="G57" s="116">
        <v>96</v>
      </c>
      <c r="I57" s="117">
        <f t="shared" ref="I57:J57" si="59">F57-C57</f>
        <v>-50</v>
      </c>
      <c r="J57" s="104">
        <f t="shared" si="59"/>
        <v>0</v>
      </c>
    </row>
    <row r="58" spans="1:10" ht="12.75" customHeight="1" x14ac:dyDescent="0.2">
      <c r="A58" s="271"/>
      <c r="B58" s="99" t="s">
        <v>115</v>
      </c>
      <c r="C58" s="100">
        <v>3750</v>
      </c>
      <c r="D58" s="116">
        <v>112</v>
      </c>
      <c r="E58" s="58"/>
      <c r="F58" s="116">
        <v>3850</v>
      </c>
      <c r="G58" s="116">
        <v>112</v>
      </c>
      <c r="I58" s="103">
        <f t="shared" ref="I58:J58" si="60">F58-C58</f>
        <v>100</v>
      </c>
      <c r="J58" s="104">
        <f t="shared" si="60"/>
        <v>0</v>
      </c>
    </row>
    <row r="59" spans="1:10" ht="12.75" customHeight="1" x14ac:dyDescent="0.2">
      <c r="A59" s="271"/>
      <c r="B59" s="99" t="s">
        <v>116</v>
      </c>
      <c r="C59" s="100">
        <v>3000</v>
      </c>
      <c r="D59" s="116">
        <v>96</v>
      </c>
      <c r="E59" s="58"/>
      <c r="F59" s="116">
        <v>2700</v>
      </c>
      <c r="G59" s="116">
        <v>96</v>
      </c>
      <c r="I59" s="117">
        <f t="shared" ref="I59:J59" si="61">F59-C59</f>
        <v>-300</v>
      </c>
      <c r="J59" s="104">
        <f t="shared" si="61"/>
        <v>0</v>
      </c>
    </row>
    <row r="60" spans="1:10" ht="12.75" customHeight="1" x14ac:dyDescent="0.2">
      <c r="A60" s="271"/>
      <c r="B60" s="128" t="s">
        <v>117</v>
      </c>
      <c r="C60" s="116">
        <v>750</v>
      </c>
      <c r="D60" s="116">
        <v>72</v>
      </c>
      <c r="E60" s="58"/>
      <c r="F60" s="116">
        <v>750</v>
      </c>
      <c r="G60" s="116">
        <v>72</v>
      </c>
      <c r="I60" s="103">
        <f t="shared" ref="I60:J60" si="62">F60-C60</f>
        <v>0</v>
      </c>
      <c r="J60" s="104">
        <f t="shared" si="62"/>
        <v>0</v>
      </c>
    </row>
    <row r="61" spans="1:10" ht="12.75" customHeight="1" x14ac:dyDescent="0.2">
      <c r="A61" s="272"/>
      <c r="B61" s="99" t="s">
        <v>118</v>
      </c>
      <c r="C61" s="100">
        <v>850</v>
      </c>
      <c r="D61" s="116">
        <v>72</v>
      </c>
      <c r="E61" s="58"/>
      <c r="F61" s="116">
        <v>800</v>
      </c>
      <c r="G61" s="116">
        <v>72</v>
      </c>
      <c r="I61" s="117">
        <f t="shared" ref="I61:J61" si="63">F61-C61</f>
        <v>-50</v>
      </c>
      <c r="J61" s="104">
        <f t="shared" si="63"/>
        <v>0</v>
      </c>
    </row>
    <row r="62" spans="1:10" ht="16.5" customHeight="1" x14ac:dyDescent="0.2">
      <c r="A62" s="58"/>
      <c r="B62" s="130" t="s">
        <v>119</v>
      </c>
      <c r="C62" s="121">
        <f t="shared" ref="C62:D62" si="64">SUM(C48:C61)</f>
        <v>51500</v>
      </c>
      <c r="D62" s="121">
        <f t="shared" si="64"/>
        <v>1528</v>
      </c>
      <c r="E62" s="58"/>
      <c r="F62" s="123">
        <f t="shared" ref="F62:G62" si="65">SUM(F48:F61)</f>
        <v>50150</v>
      </c>
      <c r="G62" s="123">
        <f t="shared" si="65"/>
        <v>1528</v>
      </c>
      <c r="H62" s="58"/>
      <c r="I62" s="122">
        <f t="shared" ref="I62:J62" si="66">SUM(I48:I61)</f>
        <v>-1350</v>
      </c>
      <c r="J62" s="122">
        <f t="shared" si="66"/>
        <v>0</v>
      </c>
    </row>
    <row r="63" spans="1:10" ht="12.75" customHeight="1" x14ac:dyDescent="0.2">
      <c r="A63" s="58"/>
      <c r="C63" s="96"/>
      <c r="D63" s="58"/>
      <c r="E63" s="58"/>
    </row>
    <row r="64" spans="1:10" ht="12.75" customHeight="1" x14ac:dyDescent="0.2">
      <c r="A64" s="58"/>
      <c r="C64" s="96"/>
      <c r="D64" s="58"/>
      <c r="E64" s="58"/>
    </row>
    <row r="65" spans="1:5" ht="12.75" customHeight="1" x14ac:dyDescent="0.2">
      <c r="A65" s="58"/>
      <c r="C65" s="96"/>
      <c r="D65" s="58"/>
      <c r="E65" s="58"/>
    </row>
    <row r="66" spans="1:5" ht="12.75" customHeight="1" x14ac:dyDescent="0.2">
      <c r="A66" s="58"/>
      <c r="C66" s="96"/>
      <c r="D66" s="58"/>
      <c r="E66" s="58"/>
    </row>
    <row r="67" spans="1:5" ht="12.75" customHeight="1" x14ac:dyDescent="0.2">
      <c r="A67" s="58"/>
      <c r="C67" s="96"/>
      <c r="D67" s="58"/>
      <c r="E67" s="58"/>
    </row>
    <row r="68" spans="1:5" ht="12.75" customHeight="1" x14ac:dyDescent="0.2">
      <c r="A68" s="58"/>
      <c r="C68" s="96"/>
      <c r="D68" s="58"/>
      <c r="E68" s="58"/>
    </row>
    <row r="69" spans="1:5" ht="12.75" customHeight="1" x14ac:dyDescent="0.2">
      <c r="A69" s="58"/>
      <c r="C69" s="96"/>
      <c r="D69" s="58"/>
      <c r="E69" s="58"/>
    </row>
    <row r="70" spans="1:5" ht="12.75" customHeight="1" x14ac:dyDescent="0.2">
      <c r="A70" s="58"/>
      <c r="C70" s="96"/>
      <c r="D70" s="58"/>
      <c r="E70" s="58"/>
    </row>
    <row r="71" spans="1:5" ht="12.75" customHeight="1" x14ac:dyDescent="0.2">
      <c r="A71" s="58"/>
      <c r="C71" s="96"/>
      <c r="D71" s="58"/>
      <c r="E71" s="58"/>
    </row>
    <row r="72" spans="1:5" ht="12.75" customHeight="1" x14ac:dyDescent="0.2">
      <c r="A72" s="58"/>
      <c r="C72" s="96"/>
      <c r="D72" s="58"/>
      <c r="E72" s="58"/>
    </row>
    <row r="73" spans="1:5" ht="12.75" customHeight="1" x14ac:dyDescent="0.2">
      <c r="A73" s="58"/>
      <c r="C73" s="96"/>
      <c r="D73" s="58"/>
      <c r="E73" s="58"/>
    </row>
    <row r="74" spans="1:5" ht="12.75" customHeight="1" x14ac:dyDescent="0.2">
      <c r="A74" s="58"/>
      <c r="C74" s="96"/>
      <c r="D74" s="58"/>
      <c r="E74" s="58"/>
    </row>
    <row r="75" spans="1:5" ht="12.75" customHeight="1" x14ac:dyDescent="0.2">
      <c r="A75" s="58"/>
      <c r="C75" s="96"/>
      <c r="D75" s="58"/>
      <c r="E75" s="58"/>
    </row>
    <row r="76" spans="1:5" ht="12.75" customHeight="1" x14ac:dyDescent="0.2">
      <c r="A76" s="58"/>
      <c r="C76" s="96"/>
      <c r="D76" s="58"/>
      <c r="E76" s="58"/>
    </row>
    <row r="77" spans="1:5" ht="12.75" customHeight="1" x14ac:dyDescent="0.2">
      <c r="A77" s="58"/>
      <c r="C77" s="96"/>
      <c r="D77" s="58"/>
      <c r="E77" s="58"/>
    </row>
    <row r="78" spans="1:5" ht="12.75" customHeight="1" x14ac:dyDescent="0.2">
      <c r="A78" s="58"/>
      <c r="C78" s="96"/>
      <c r="D78" s="58"/>
      <c r="E78" s="58"/>
    </row>
    <row r="79" spans="1:5" ht="12.75" customHeight="1" x14ac:dyDescent="0.2">
      <c r="A79" s="58"/>
      <c r="C79" s="96"/>
      <c r="D79" s="58"/>
      <c r="E79" s="58"/>
    </row>
    <row r="80" spans="1:5" ht="12.75" customHeight="1" x14ac:dyDescent="0.2">
      <c r="A80" s="58"/>
      <c r="C80" s="96"/>
      <c r="D80" s="58"/>
      <c r="E80" s="58"/>
    </row>
    <row r="81" spans="1:5" ht="12.75" customHeight="1" x14ac:dyDescent="0.2">
      <c r="A81" s="58"/>
      <c r="C81" s="96"/>
      <c r="D81" s="58"/>
      <c r="E81" s="58"/>
    </row>
    <row r="82" spans="1:5" ht="12.75" customHeight="1" x14ac:dyDescent="0.2">
      <c r="A82" s="58"/>
      <c r="C82" s="96"/>
      <c r="D82" s="58"/>
      <c r="E82" s="58"/>
    </row>
    <row r="83" spans="1:5" ht="12.75" customHeight="1" x14ac:dyDescent="0.2">
      <c r="A83" s="58"/>
      <c r="C83" s="96"/>
      <c r="D83" s="58"/>
      <c r="E83" s="58"/>
    </row>
    <row r="84" spans="1:5" ht="12.75" customHeight="1" x14ac:dyDescent="0.2">
      <c r="A84" s="58"/>
      <c r="C84" s="96"/>
      <c r="D84" s="58"/>
      <c r="E84" s="58"/>
    </row>
    <row r="85" spans="1:5" ht="12.75" customHeight="1" x14ac:dyDescent="0.2">
      <c r="A85" s="58"/>
      <c r="C85" s="96"/>
      <c r="D85" s="58"/>
      <c r="E85" s="58"/>
    </row>
    <row r="86" spans="1:5" ht="12.75" customHeight="1" x14ac:dyDescent="0.2">
      <c r="A86" s="58"/>
      <c r="C86" s="96"/>
      <c r="D86" s="58"/>
      <c r="E86" s="58"/>
    </row>
    <row r="87" spans="1:5" ht="12.75" customHeight="1" x14ac:dyDescent="0.2">
      <c r="A87" s="58"/>
      <c r="C87" s="96"/>
      <c r="D87" s="58"/>
      <c r="E87" s="58"/>
    </row>
    <row r="88" spans="1:5" ht="12.75" customHeight="1" x14ac:dyDescent="0.2">
      <c r="A88" s="58"/>
      <c r="C88" s="96"/>
      <c r="D88" s="58"/>
      <c r="E88" s="58"/>
    </row>
    <row r="89" spans="1:5" ht="12.75" customHeight="1" x14ac:dyDescent="0.2">
      <c r="A89" s="58"/>
      <c r="C89" s="96"/>
      <c r="D89" s="58"/>
      <c r="E89" s="58"/>
    </row>
    <row r="90" spans="1:5" ht="12.75" customHeight="1" x14ac:dyDescent="0.2">
      <c r="A90" s="58"/>
      <c r="C90" s="96"/>
      <c r="D90" s="58"/>
      <c r="E90" s="58"/>
    </row>
    <row r="91" spans="1:5" ht="12.75" customHeight="1" x14ac:dyDescent="0.2">
      <c r="A91" s="58"/>
      <c r="C91" s="96"/>
      <c r="D91" s="58"/>
      <c r="E91" s="58"/>
    </row>
    <row r="92" spans="1:5" ht="12.75" customHeight="1" x14ac:dyDescent="0.2">
      <c r="A92" s="58"/>
      <c r="C92" s="96"/>
      <c r="D92" s="58"/>
      <c r="E92" s="58"/>
    </row>
    <row r="93" spans="1:5" ht="12.75" customHeight="1" x14ac:dyDescent="0.2">
      <c r="A93" s="58"/>
      <c r="C93" s="96"/>
      <c r="D93" s="58"/>
      <c r="E93" s="58"/>
    </row>
    <row r="94" spans="1:5" ht="12.75" customHeight="1" x14ac:dyDescent="0.2">
      <c r="A94" s="58"/>
      <c r="C94" s="96"/>
      <c r="D94" s="58"/>
      <c r="E94" s="58"/>
    </row>
    <row r="95" spans="1:5" ht="12.75" customHeight="1" x14ac:dyDescent="0.2">
      <c r="A95" s="58"/>
      <c r="C95" s="96"/>
      <c r="D95" s="58"/>
      <c r="E95" s="58"/>
    </row>
    <row r="96" spans="1:5" ht="12.75" customHeight="1" x14ac:dyDescent="0.2">
      <c r="A96" s="58"/>
      <c r="C96" s="96"/>
      <c r="D96" s="58"/>
      <c r="E96" s="58"/>
    </row>
    <row r="97" spans="1:5" ht="12.75" customHeight="1" x14ac:dyDescent="0.2">
      <c r="A97" s="58"/>
      <c r="C97" s="96"/>
      <c r="D97" s="58"/>
      <c r="E97" s="58"/>
    </row>
    <row r="98" spans="1:5" ht="12.75" customHeight="1" x14ac:dyDescent="0.2">
      <c r="A98" s="58"/>
      <c r="C98" s="96"/>
      <c r="D98" s="58"/>
      <c r="E98" s="58"/>
    </row>
    <row r="99" spans="1:5" ht="12.75" customHeight="1" x14ac:dyDescent="0.2">
      <c r="A99" s="58"/>
      <c r="C99" s="96"/>
      <c r="D99" s="58"/>
      <c r="E99" s="58"/>
    </row>
    <row r="100" spans="1:5" ht="12.75" customHeight="1" x14ac:dyDescent="0.2">
      <c r="A100" s="58"/>
      <c r="C100" s="96"/>
      <c r="D100" s="58"/>
      <c r="E100" s="58"/>
    </row>
    <row r="101" spans="1:5" ht="12.75" customHeight="1" x14ac:dyDescent="0.2">
      <c r="A101" s="58"/>
      <c r="C101" s="96"/>
      <c r="D101" s="58"/>
      <c r="E101" s="58"/>
    </row>
    <row r="102" spans="1:5" ht="12.75" customHeight="1" x14ac:dyDescent="0.2">
      <c r="A102" s="58"/>
      <c r="C102" s="96"/>
      <c r="D102" s="58"/>
      <c r="E102" s="58"/>
    </row>
    <row r="103" spans="1:5" ht="12.75" customHeight="1" x14ac:dyDescent="0.2">
      <c r="A103" s="58"/>
      <c r="C103" s="96"/>
      <c r="D103" s="58"/>
      <c r="E103" s="58"/>
    </row>
    <row r="104" spans="1:5" ht="12.75" customHeight="1" x14ac:dyDescent="0.2">
      <c r="A104" s="58"/>
      <c r="C104" s="96"/>
      <c r="D104" s="58"/>
      <c r="E104" s="58"/>
    </row>
    <row r="105" spans="1:5" ht="12.75" customHeight="1" x14ac:dyDescent="0.2">
      <c r="A105" s="58"/>
      <c r="C105" s="96"/>
      <c r="D105" s="58"/>
      <c r="E105" s="58"/>
    </row>
    <row r="106" spans="1:5" ht="12.75" customHeight="1" x14ac:dyDescent="0.2">
      <c r="A106" s="58"/>
      <c r="C106" s="96"/>
      <c r="D106" s="58"/>
      <c r="E106" s="58"/>
    </row>
    <row r="107" spans="1:5" ht="12.75" customHeight="1" x14ac:dyDescent="0.2">
      <c r="A107" s="58"/>
      <c r="C107" s="96"/>
      <c r="D107" s="58"/>
      <c r="E107" s="58"/>
    </row>
    <row r="108" spans="1:5" ht="12.75" customHeight="1" x14ac:dyDescent="0.2">
      <c r="A108" s="58"/>
      <c r="C108" s="96"/>
      <c r="D108" s="58"/>
      <c r="E108" s="58"/>
    </row>
    <row r="109" spans="1:5" ht="12.75" customHeight="1" x14ac:dyDescent="0.2">
      <c r="A109" s="58"/>
      <c r="C109" s="96"/>
      <c r="D109" s="58"/>
      <c r="E109" s="58"/>
    </row>
    <row r="110" spans="1:5" ht="12.75" customHeight="1" x14ac:dyDescent="0.2">
      <c r="A110" s="58"/>
      <c r="C110" s="96"/>
      <c r="D110" s="58"/>
      <c r="E110" s="58"/>
    </row>
    <row r="111" spans="1:5" ht="12.75" customHeight="1" x14ac:dyDescent="0.2">
      <c r="A111" s="58"/>
      <c r="C111" s="96"/>
      <c r="D111" s="58"/>
      <c r="E111" s="58"/>
    </row>
    <row r="112" spans="1:5" ht="12.75" customHeight="1" x14ac:dyDescent="0.2">
      <c r="A112" s="58"/>
      <c r="C112" s="96"/>
      <c r="D112" s="58"/>
      <c r="E112" s="58"/>
    </row>
    <row r="113" spans="1:5" ht="12.75" customHeight="1" x14ac:dyDescent="0.2">
      <c r="A113" s="58"/>
      <c r="C113" s="96"/>
      <c r="D113" s="58"/>
      <c r="E113" s="58"/>
    </row>
    <row r="114" spans="1:5" ht="12.75" customHeight="1" x14ac:dyDescent="0.2">
      <c r="A114" s="58"/>
      <c r="C114" s="96"/>
      <c r="D114" s="58"/>
      <c r="E114" s="58"/>
    </row>
    <row r="115" spans="1:5" ht="12.75" customHeight="1" x14ac:dyDescent="0.2">
      <c r="A115" s="58"/>
      <c r="C115" s="96"/>
      <c r="D115" s="58"/>
      <c r="E115" s="58"/>
    </row>
    <row r="116" spans="1:5" ht="12.75" customHeight="1" x14ac:dyDescent="0.2">
      <c r="A116" s="58"/>
      <c r="C116" s="96"/>
      <c r="D116" s="58"/>
      <c r="E116" s="58"/>
    </row>
    <row r="117" spans="1:5" ht="12.75" customHeight="1" x14ac:dyDescent="0.2">
      <c r="A117" s="58"/>
      <c r="C117" s="96"/>
      <c r="D117" s="58"/>
      <c r="E117" s="58"/>
    </row>
    <row r="118" spans="1:5" ht="12.75" customHeight="1" x14ac:dyDescent="0.2">
      <c r="A118" s="58"/>
      <c r="C118" s="96"/>
      <c r="D118" s="58"/>
      <c r="E118" s="58"/>
    </row>
    <row r="119" spans="1:5" ht="12.75" customHeight="1" x14ac:dyDescent="0.2">
      <c r="A119" s="58"/>
      <c r="C119" s="96"/>
      <c r="D119" s="58"/>
      <c r="E119" s="58"/>
    </row>
    <row r="120" spans="1:5" ht="12.75" customHeight="1" x14ac:dyDescent="0.2">
      <c r="A120" s="58"/>
      <c r="C120" s="96"/>
      <c r="D120" s="58"/>
      <c r="E120" s="58"/>
    </row>
    <row r="121" spans="1:5" ht="12.75" customHeight="1" x14ac:dyDescent="0.2">
      <c r="A121" s="58"/>
      <c r="C121" s="96"/>
      <c r="D121" s="58"/>
      <c r="E121" s="58"/>
    </row>
    <row r="122" spans="1:5" ht="12.75" customHeight="1" x14ac:dyDescent="0.2">
      <c r="A122" s="58"/>
      <c r="C122" s="96"/>
      <c r="D122" s="58"/>
      <c r="E122" s="58"/>
    </row>
    <row r="123" spans="1:5" ht="12.75" customHeight="1" x14ac:dyDescent="0.2">
      <c r="A123" s="58"/>
      <c r="C123" s="96"/>
      <c r="D123" s="58"/>
      <c r="E123" s="58"/>
    </row>
    <row r="124" spans="1:5" ht="12.75" customHeight="1" x14ac:dyDescent="0.2">
      <c r="A124" s="58"/>
      <c r="C124" s="96"/>
      <c r="D124" s="58"/>
      <c r="E124" s="58"/>
    </row>
    <row r="125" spans="1:5" ht="12.75" customHeight="1" x14ac:dyDescent="0.2">
      <c r="A125" s="58"/>
      <c r="C125" s="96"/>
      <c r="D125" s="58"/>
      <c r="E125" s="58"/>
    </row>
    <row r="126" spans="1:5" ht="12.75" customHeight="1" x14ac:dyDescent="0.2">
      <c r="A126" s="58"/>
      <c r="C126" s="96"/>
      <c r="D126" s="58"/>
      <c r="E126" s="58"/>
    </row>
    <row r="127" spans="1:5" ht="12.75" customHeight="1" x14ac:dyDescent="0.2">
      <c r="A127" s="58"/>
      <c r="C127" s="96"/>
      <c r="D127" s="58"/>
      <c r="E127" s="58"/>
    </row>
    <row r="128" spans="1:5" ht="12.75" customHeight="1" x14ac:dyDescent="0.2">
      <c r="A128" s="58"/>
      <c r="C128" s="96"/>
      <c r="D128" s="58"/>
      <c r="E128" s="58"/>
    </row>
    <row r="129" spans="1:5" ht="12.75" customHeight="1" x14ac:dyDescent="0.2">
      <c r="A129" s="58"/>
      <c r="C129" s="96"/>
      <c r="D129" s="58"/>
      <c r="E129" s="58"/>
    </row>
    <row r="130" spans="1:5" ht="12.75" customHeight="1" x14ac:dyDescent="0.2">
      <c r="A130" s="58"/>
      <c r="C130" s="96"/>
      <c r="D130" s="58"/>
      <c r="E130" s="58"/>
    </row>
    <row r="131" spans="1:5" ht="12.75" customHeight="1" x14ac:dyDescent="0.2">
      <c r="A131" s="58"/>
      <c r="C131" s="96"/>
      <c r="D131" s="58"/>
      <c r="E131" s="58"/>
    </row>
    <row r="132" spans="1:5" ht="12.75" customHeight="1" x14ac:dyDescent="0.2">
      <c r="A132" s="58"/>
      <c r="C132" s="96"/>
      <c r="D132" s="58"/>
      <c r="E132" s="58"/>
    </row>
    <row r="133" spans="1:5" ht="12.75" customHeight="1" x14ac:dyDescent="0.2">
      <c r="A133" s="58"/>
      <c r="C133" s="96"/>
      <c r="D133" s="58"/>
      <c r="E133" s="58"/>
    </row>
    <row r="134" spans="1:5" ht="12.75" customHeight="1" x14ac:dyDescent="0.2">
      <c r="A134" s="58"/>
      <c r="C134" s="96"/>
      <c r="D134" s="58"/>
      <c r="E134" s="58"/>
    </row>
    <row r="135" spans="1:5" ht="12.75" customHeight="1" x14ac:dyDescent="0.2">
      <c r="A135" s="58"/>
      <c r="C135" s="96"/>
      <c r="D135" s="58"/>
      <c r="E135" s="58"/>
    </row>
    <row r="136" spans="1:5" ht="12.75" customHeight="1" x14ac:dyDescent="0.2">
      <c r="A136" s="58"/>
      <c r="C136" s="96"/>
      <c r="D136" s="58"/>
      <c r="E136" s="58"/>
    </row>
    <row r="137" spans="1:5" ht="12.75" customHeight="1" x14ac:dyDescent="0.2">
      <c r="A137" s="58"/>
      <c r="C137" s="96"/>
      <c r="D137" s="58"/>
      <c r="E137" s="58"/>
    </row>
    <row r="138" spans="1:5" ht="12.75" customHeight="1" x14ac:dyDescent="0.2">
      <c r="A138" s="58"/>
      <c r="C138" s="96"/>
      <c r="D138" s="58"/>
      <c r="E138" s="58"/>
    </row>
    <row r="139" spans="1:5" ht="12.75" customHeight="1" x14ac:dyDescent="0.2">
      <c r="A139" s="58"/>
      <c r="C139" s="96"/>
      <c r="D139" s="58"/>
      <c r="E139" s="58"/>
    </row>
    <row r="140" spans="1:5" ht="12.75" customHeight="1" x14ac:dyDescent="0.2">
      <c r="A140" s="58"/>
      <c r="C140" s="96"/>
      <c r="D140" s="58"/>
      <c r="E140" s="58"/>
    </row>
    <row r="141" spans="1:5" ht="12.75" customHeight="1" x14ac:dyDescent="0.2">
      <c r="A141" s="58"/>
      <c r="C141" s="96"/>
      <c r="D141" s="58"/>
      <c r="E141" s="58"/>
    </row>
    <row r="142" spans="1:5" ht="12.75" customHeight="1" x14ac:dyDescent="0.2">
      <c r="A142" s="58"/>
      <c r="C142" s="96"/>
      <c r="D142" s="58"/>
      <c r="E142" s="58"/>
    </row>
    <row r="143" spans="1:5" ht="12.75" customHeight="1" x14ac:dyDescent="0.2">
      <c r="A143" s="58"/>
      <c r="C143" s="96"/>
      <c r="D143" s="58"/>
      <c r="E143" s="58"/>
    </row>
    <row r="144" spans="1:5" ht="12.75" customHeight="1" x14ac:dyDescent="0.2">
      <c r="A144" s="58"/>
      <c r="C144" s="96"/>
      <c r="D144" s="58"/>
      <c r="E144" s="58"/>
    </row>
    <row r="145" spans="1:5" ht="12.75" customHeight="1" x14ac:dyDescent="0.2">
      <c r="A145" s="58"/>
      <c r="C145" s="96"/>
      <c r="D145" s="58"/>
      <c r="E145" s="58"/>
    </row>
    <row r="146" spans="1:5" ht="12.75" customHeight="1" x14ac:dyDescent="0.2">
      <c r="A146" s="58"/>
      <c r="C146" s="96"/>
      <c r="D146" s="58"/>
      <c r="E146" s="58"/>
    </row>
    <row r="147" spans="1:5" ht="12.75" customHeight="1" x14ac:dyDescent="0.2">
      <c r="A147" s="58"/>
      <c r="C147" s="96"/>
      <c r="D147" s="58"/>
      <c r="E147" s="58"/>
    </row>
    <row r="148" spans="1:5" ht="12.75" customHeight="1" x14ac:dyDescent="0.2">
      <c r="A148" s="58"/>
      <c r="C148" s="96"/>
      <c r="D148" s="58"/>
      <c r="E148" s="58"/>
    </row>
    <row r="149" spans="1:5" ht="12.75" customHeight="1" x14ac:dyDescent="0.2">
      <c r="A149" s="58"/>
      <c r="C149" s="96"/>
      <c r="D149" s="58"/>
      <c r="E149" s="58"/>
    </row>
    <row r="150" spans="1:5" ht="12.75" customHeight="1" x14ac:dyDescent="0.2">
      <c r="A150" s="58"/>
      <c r="C150" s="96"/>
      <c r="D150" s="58"/>
      <c r="E150" s="58"/>
    </row>
    <row r="151" spans="1:5" ht="12.75" customHeight="1" x14ac:dyDescent="0.2">
      <c r="A151" s="58"/>
      <c r="C151" s="96"/>
      <c r="D151" s="58"/>
      <c r="E151" s="58"/>
    </row>
    <row r="152" spans="1:5" ht="12.75" customHeight="1" x14ac:dyDescent="0.2">
      <c r="A152" s="58"/>
      <c r="C152" s="96"/>
      <c r="D152" s="58"/>
      <c r="E152" s="58"/>
    </row>
    <row r="153" spans="1:5" ht="12.75" customHeight="1" x14ac:dyDescent="0.2">
      <c r="A153" s="58"/>
      <c r="C153" s="96"/>
      <c r="D153" s="58"/>
      <c r="E153" s="58"/>
    </row>
    <row r="154" spans="1:5" ht="12.75" customHeight="1" x14ac:dyDescent="0.2">
      <c r="A154" s="58"/>
      <c r="C154" s="96"/>
      <c r="D154" s="58"/>
      <c r="E154" s="58"/>
    </row>
    <row r="155" spans="1:5" ht="12.75" customHeight="1" x14ac:dyDescent="0.2">
      <c r="A155" s="58"/>
      <c r="C155" s="96"/>
      <c r="D155" s="58"/>
      <c r="E155" s="58"/>
    </row>
    <row r="156" spans="1:5" ht="12.75" customHeight="1" x14ac:dyDescent="0.2">
      <c r="A156" s="58"/>
      <c r="C156" s="96"/>
      <c r="D156" s="58"/>
      <c r="E156" s="58"/>
    </row>
    <row r="157" spans="1:5" ht="12.75" customHeight="1" x14ac:dyDescent="0.2">
      <c r="A157" s="58"/>
      <c r="C157" s="96"/>
      <c r="D157" s="58"/>
      <c r="E157" s="58"/>
    </row>
    <row r="158" spans="1:5" ht="12.75" customHeight="1" x14ac:dyDescent="0.2">
      <c r="A158" s="58"/>
      <c r="C158" s="96"/>
      <c r="D158" s="58"/>
      <c r="E158" s="58"/>
    </row>
    <row r="159" spans="1:5" ht="12.75" customHeight="1" x14ac:dyDescent="0.2">
      <c r="A159" s="58"/>
      <c r="C159" s="96"/>
      <c r="D159" s="58"/>
      <c r="E159" s="58"/>
    </row>
    <row r="160" spans="1:5" ht="12.75" customHeight="1" x14ac:dyDescent="0.2">
      <c r="A160" s="58"/>
      <c r="C160" s="96"/>
      <c r="D160" s="58"/>
      <c r="E160" s="58"/>
    </row>
    <row r="161" spans="1:5" ht="12.75" customHeight="1" x14ac:dyDescent="0.2">
      <c r="A161" s="58"/>
      <c r="C161" s="96"/>
      <c r="D161" s="58"/>
      <c r="E161" s="58"/>
    </row>
    <row r="162" spans="1:5" ht="12.75" customHeight="1" x14ac:dyDescent="0.2">
      <c r="A162" s="58"/>
      <c r="C162" s="96"/>
      <c r="D162" s="58"/>
      <c r="E162" s="58"/>
    </row>
    <row r="163" spans="1:5" ht="12.75" customHeight="1" x14ac:dyDescent="0.2">
      <c r="A163" s="58"/>
      <c r="C163" s="96"/>
      <c r="D163" s="58"/>
      <c r="E163" s="58"/>
    </row>
    <row r="164" spans="1:5" ht="12.75" customHeight="1" x14ac:dyDescent="0.2">
      <c r="A164" s="58"/>
      <c r="C164" s="96"/>
      <c r="D164" s="58"/>
      <c r="E164" s="58"/>
    </row>
    <row r="165" spans="1:5" ht="12.75" customHeight="1" x14ac:dyDescent="0.2">
      <c r="A165" s="58"/>
      <c r="C165" s="96"/>
      <c r="D165" s="58"/>
      <c r="E165" s="58"/>
    </row>
    <row r="166" spans="1:5" ht="12.75" customHeight="1" x14ac:dyDescent="0.2">
      <c r="A166" s="58"/>
      <c r="C166" s="96"/>
      <c r="D166" s="58"/>
      <c r="E166" s="58"/>
    </row>
    <row r="167" spans="1:5" ht="12.75" customHeight="1" x14ac:dyDescent="0.2">
      <c r="A167" s="58"/>
      <c r="C167" s="96"/>
      <c r="D167" s="58"/>
      <c r="E167" s="58"/>
    </row>
    <row r="168" spans="1:5" ht="12.75" customHeight="1" x14ac:dyDescent="0.2">
      <c r="A168" s="58"/>
      <c r="C168" s="96"/>
      <c r="D168" s="58"/>
      <c r="E168" s="58"/>
    </row>
    <row r="169" spans="1:5" ht="12.75" customHeight="1" x14ac:dyDescent="0.2">
      <c r="A169" s="58"/>
      <c r="C169" s="96"/>
      <c r="D169" s="58"/>
      <c r="E169" s="58"/>
    </row>
    <row r="170" spans="1:5" ht="12.75" customHeight="1" x14ac:dyDescent="0.2">
      <c r="A170" s="58"/>
      <c r="C170" s="96"/>
      <c r="D170" s="58"/>
      <c r="E170" s="58"/>
    </row>
    <row r="171" spans="1:5" ht="12.75" customHeight="1" x14ac:dyDescent="0.2">
      <c r="A171" s="58"/>
      <c r="C171" s="96"/>
      <c r="D171" s="58"/>
      <c r="E171" s="58"/>
    </row>
    <row r="172" spans="1:5" ht="12.75" customHeight="1" x14ac:dyDescent="0.2">
      <c r="A172" s="58"/>
      <c r="C172" s="96"/>
      <c r="D172" s="58"/>
      <c r="E172" s="58"/>
    </row>
    <row r="173" spans="1:5" ht="12.75" customHeight="1" x14ac:dyDescent="0.2">
      <c r="A173" s="58"/>
      <c r="C173" s="96"/>
      <c r="D173" s="58"/>
      <c r="E173" s="58"/>
    </row>
    <row r="174" spans="1:5" ht="12.75" customHeight="1" x14ac:dyDescent="0.2">
      <c r="A174" s="58"/>
      <c r="C174" s="96"/>
      <c r="D174" s="58"/>
      <c r="E174" s="58"/>
    </row>
    <row r="175" spans="1:5" ht="12.75" customHeight="1" x14ac:dyDescent="0.2">
      <c r="A175" s="58"/>
      <c r="C175" s="96"/>
      <c r="D175" s="58"/>
      <c r="E175" s="58"/>
    </row>
    <row r="176" spans="1:5" ht="12.75" customHeight="1" x14ac:dyDescent="0.2">
      <c r="A176" s="58"/>
      <c r="C176" s="96"/>
      <c r="D176" s="58"/>
      <c r="E176" s="58"/>
    </row>
    <row r="177" spans="1:5" ht="12.75" customHeight="1" x14ac:dyDescent="0.2">
      <c r="A177" s="58"/>
      <c r="C177" s="96"/>
      <c r="D177" s="58"/>
      <c r="E177" s="58"/>
    </row>
    <row r="178" spans="1:5" ht="12.75" customHeight="1" x14ac:dyDescent="0.2">
      <c r="A178" s="58"/>
      <c r="C178" s="96"/>
      <c r="D178" s="58"/>
      <c r="E178" s="58"/>
    </row>
    <row r="179" spans="1:5" ht="12.75" customHeight="1" x14ac:dyDescent="0.2">
      <c r="A179" s="58"/>
      <c r="C179" s="96"/>
      <c r="D179" s="58"/>
      <c r="E179" s="58"/>
    </row>
    <row r="180" spans="1:5" ht="12.75" customHeight="1" x14ac:dyDescent="0.2">
      <c r="A180" s="58"/>
      <c r="C180" s="96"/>
      <c r="D180" s="58"/>
      <c r="E180" s="58"/>
    </row>
    <row r="181" spans="1:5" ht="12.75" customHeight="1" x14ac:dyDescent="0.2">
      <c r="A181" s="58"/>
      <c r="C181" s="96"/>
      <c r="D181" s="58"/>
      <c r="E181" s="58"/>
    </row>
    <row r="182" spans="1:5" ht="12.75" customHeight="1" x14ac:dyDescent="0.2">
      <c r="A182" s="58"/>
      <c r="C182" s="96"/>
      <c r="D182" s="58"/>
      <c r="E182" s="58"/>
    </row>
    <row r="183" spans="1:5" ht="12.75" customHeight="1" x14ac:dyDescent="0.2">
      <c r="A183" s="58"/>
      <c r="C183" s="96"/>
      <c r="D183" s="58"/>
      <c r="E183" s="58"/>
    </row>
    <row r="184" spans="1:5" ht="12.75" customHeight="1" x14ac:dyDescent="0.2">
      <c r="A184" s="58"/>
      <c r="C184" s="96"/>
      <c r="D184" s="58"/>
      <c r="E184" s="58"/>
    </row>
    <row r="185" spans="1:5" ht="12.75" customHeight="1" x14ac:dyDescent="0.2">
      <c r="A185" s="58"/>
      <c r="C185" s="96"/>
      <c r="D185" s="58"/>
      <c r="E185" s="58"/>
    </row>
    <row r="186" spans="1:5" ht="12.75" customHeight="1" x14ac:dyDescent="0.2">
      <c r="A186" s="58"/>
      <c r="C186" s="96"/>
      <c r="D186" s="58"/>
      <c r="E186" s="58"/>
    </row>
    <row r="187" spans="1:5" ht="12.75" customHeight="1" x14ac:dyDescent="0.2">
      <c r="A187" s="58"/>
      <c r="C187" s="96"/>
      <c r="D187" s="58"/>
      <c r="E187" s="58"/>
    </row>
    <row r="188" spans="1:5" ht="12.75" customHeight="1" x14ac:dyDescent="0.2">
      <c r="A188" s="58"/>
      <c r="C188" s="96"/>
      <c r="D188" s="58"/>
      <c r="E188" s="58"/>
    </row>
    <row r="189" spans="1:5" ht="12.75" customHeight="1" x14ac:dyDescent="0.2">
      <c r="A189" s="58"/>
      <c r="C189" s="96"/>
      <c r="D189" s="58"/>
      <c r="E189" s="58"/>
    </row>
    <row r="190" spans="1:5" ht="12.75" customHeight="1" x14ac:dyDescent="0.2">
      <c r="A190" s="58"/>
      <c r="C190" s="96"/>
      <c r="D190" s="58"/>
      <c r="E190" s="58"/>
    </row>
    <row r="191" spans="1:5" ht="12.75" customHeight="1" x14ac:dyDescent="0.2">
      <c r="A191" s="58"/>
      <c r="C191" s="96"/>
      <c r="D191" s="58"/>
      <c r="E191" s="58"/>
    </row>
    <row r="192" spans="1:5" ht="12.75" customHeight="1" x14ac:dyDescent="0.2">
      <c r="A192" s="58"/>
      <c r="C192" s="96"/>
      <c r="D192" s="58"/>
      <c r="E192" s="58"/>
    </row>
    <row r="193" spans="1:5" ht="12.75" customHeight="1" x14ac:dyDescent="0.2">
      <c r="A193" s="58"/>
      <c r="C193" s="96"/>
      <c r="D193" s="58"/>
      <c r="E193" s="58"/>
    </row>
    <row r="194" spans="1:5" ht="12.75" customHeight="1" x14ac:dyDescent="0.2">
      <c r="A194" s="58"/>
      <c r="C194" s="96"/>
      <c r="D194" s="58"/>
      <c r="E194" s="58"/>
    </row>
    <row r="195" spans="1:5" ht="12.75" customHeight="1" x14ac:dyDescent="0.2">
      <c r="A195" s="58"/>
      <c r="C195" s="96"/>
      <c r="D195" s="58"/>
      <c r="E195" s="58"/>
    </row>
    <row r="196" spans="1:5" ht="12.75" customHeight="1" x14ac:dyDescent="0.2">
      <c r="A196" s="58"/>
      <c r="C196" s="96"/>
      <c r="D196" s="58"/>
      <c r="E196" s="58"/>
    </row>
    <row r="197" spans="1:5" ht="12.75" customHeight="1" x14ac:dyDescent="0.2">
      <c r="A197" s="58"/>
      <c r="C197" s="96"/>
      <c r="D197" s="58"/>
      <c r="E197" s="58"/>
    </row>
    <row r="198" spans="1:5" ht="12.75" customHeight="1" x14ac:dyDescent="0.2">
      <c r="A198" s="58"/>
      <c r="C198" s="96"/>
      <c r="D198" s="58"/>
      <c r="E198" s="58"/>
    </row>
    <row r="199" spans="1:5" ht="12.75" customHeight="1" x14ac:dyDescent="0.2">
      <c r="A199" s="58"/>
      <c r="C199" s="96"/>
      <c r="D199" s="58"/>
      <c r="E199" s="58"/>
    </row>
    <row r="200" spans="1:5" ht="12.75" customHeight="1" x14ac:dyDescent="0.2">
      <c r="A200" s="58"/>
      <c r="C200" s="96"/>
      <c r="D200" s="58"/>
      <c r="E200" s="58"/>
    </row>
    <row r="201" spans="1:5" ht="12.75" customHeight="1" x14ac:dyDescent="0.2">
      <c r="A201" s="58"/>
      <c r="C201" s="96"/>
      <c r="D201" s="58"/>
      <c r="E201" s="58"/>
    </row>
    <row r="202" spans="1:5" ht="12.75" customHeight="1" x14ac:dyDescent="0.2">
      <c r="A202" s="58"/>
      <c r="C202" s="96"/>
      <c r="D202" s="58"/>
      <c r="E202" s="58"/>
    </row>
    <row r="203" spans="1:5" ht="12.75" customHeight="1" x14ac:dyDescent="0.2">
      <c r="A203" s="58"/>
      <c r="C203" s="96"/>
      <c r="D203" s="58"/>
      <c r="E203" s="58"/>
    </row>
    <row r="204" spans="1:5" ht="12.75" customHeight="1" x14ac:dyDescent="0.2">
      <c r="A204" s="58"/>
      <c r="C204" s="96"/>
      <c r="D204" s="58"/>
      <c r="E204" s="58"/>
    </row>
    <row r="205" spans="1:5" ht="12.75" customHeight="1" x14ac:dyDescent="0.2">
      <c r="A205" s="58"/>
      <c r="C205" s="96"/>
      <c r="D205" s="58"/>
      <c r="E205" s="58"/>
    </row>
    <row r="206" spans="1:5" ht="12.75" customHeight="1" x14ac:dyDescent="0.2">
      <c r="A206" s="58"/>
      <c r="C206" s="96"/>
      <c r="D206" s="58"/>
      <c r="E206" s="58"/>
    </row>
    <row r="207" spans="1:5" ht="12.75" customHeight="1" x14ac:dyDescent="0.2">
      <c r="A207" s="58"/>
      <c r="C207" s="96"/>
      <c r="D207" s="58"/>
      <c r="E207" s="58"/>
    </row>
    <row r="208" spans="1:5" ht="12.75" customHeight="1" x14ac:dyDescent="0.2">
      <c r="A208" s="58"/>
      <c r="C208" s="96"/>
      <c r="D208" s="58"/>
      <c r="E208" s="58"/>
    </row>
    <row r="209" spans="1:5" ht="12.75" customHeight="1" x14ac:dyDescent="0.2">
      <c r="A209" s="58"/>
      <c r="C209" s="96"/>
      <c r="D209" s="58"/>
      <c r="E209" s="58"/>
    </row>
    <row r="210" spans="1:5" ht="12.75" customHeight="1" x14ac:dyDescent="0.2">
      <c r="A210" s="58"/>
      <c r="C210" s="96"/>
      <c r="D210" s="58"/>
      <c r="E210" s="58"/>
    </row>
    <row r="211" spans="1:5" ht="12.75" customHeight="1" x14ac:dyDescent="0.2">
      <c r="A211" s="58"/>
      <c r="C211" s="96"/>
      <c r="D211" s="58"/>
      <c r="E211" s="58"/>
    </row>
    <row r="212" spans="1:5" ht="12.75" customHeight="1" x14ac:dyDescent="0.2">
      <c r="A212" s="58"/>
      <c r="C212" s="96"/>
      <c r="D212" s="58"/>
      <c r="E212" s="58"/>
    </row>
    <row r="213" spans="1:5" ht="12.75" customHeight="1" x14ac:dyDescent="0.2">
      <c r="A213" s="58"/>
      <c r="C213" s="96"/>
      <c r="D213" s="58"/>
      <c r="E213" s="58"/>
    </row>
    <row r="214" spans="1:5" ht="12.75" customHeight="1" x14ac:dyDescent="0.2">
      <c r="A214" s="58"/>
      <c r="C214" s="96"/>
      <c r="D214" s="58"/>
      <c r="E214" s="58"/>
    </row>
    <row r="215" spans="1:5" ht="12.75" customHeight="1" x14ac:dyDescent="0.2">
      <c r="A215" s="58"/>
      <c r="C215" s="96"/>
      <c r="D215" s="58"/>
      <c r="E215" s="58"/>
    </row>
    <row r="216" spans="1:5" ht="12.75" customHeight="1" x14ac:dyDescent="0.2">
      <c r="A216" s="58"/>
      <c r="C216" s="96"/>
      <c r="D216" s="58"/>
      <c r="E216" s="58"/>
    </row>
    <row r="217" spans="1:5" ht="12.75" customHeight="1" x14ac:dyDescent="0.2">
      <c r="A217" s="58"/>
      <c r="C217" s="96"/>
      <c r="D217" s="58"/>
      <c r="E217" s="58"/>
    </row>
    <row r="218" spans="1:5" ht="12.75" customHeight="1" x14ac:dyDescent="0.2">
      <c r="A218" s="58"/>
      <c r="C218" s="96"/>
      <c r="D218" s="58"/>
      <c r="E218" s="58"/>
    </row>
    <row r="219" spans="1:5" ht="12.75" customHeight="1" x14ac:dyDescent="0.2">
      <c r="A219" s="58"/>
      <c r="C219" s="96"/>
      <c r="D219" s="58"/>
      <c r="E219" s="58"/>
    </row>
    <row r="220" spans="1:5" ht="12.75" customHeight="1" x14ac:dyDescent="0.2">
      <c r="A220" s="58"/>
      <c r="C220" s="96"/>
      <c r="D220" s="58"/>
      <c r="E220" s="58"/>
    </row>
    <row r="221" spans="1:5" ht="12.75" customHeight="1" x14ac:dyDescent="0.2">
      <c r="A221" s="58"/>
      <c r="C221" s="96"/>
      <c r="D221" s="58"/>
      <c r="E221" s="58"/>
    </row>
    <row r="222" spans="1:5" ht="12.75" customHeight="1" x14ac:dyDescent="0.2">
      <c r="A222" s="58"/>
      <c r="C222" s="96"/>
      <c r="D222" s="58"/>
      <c r="E222" s="58"/>
    </row>
    <row r="223" spans="1:5" ht="12.75" customHeight="1" x14ac:dyDescent="0.2">
      <c r="A223" s="58"/>
      <c r="C223" s="96"/>
      <c r="D223" s="58"/>
      <c r="E223" s="58"/>
    </row>
    <row r="224" spans="1:5" ht="12.75" customHeight="1" x14ac:dyDescent="0.2">
      <c r="A224" s="58"/>
      <c r="C224" s="96"/>
      <c r="D224" s="58"/>
      <c r="E224" s="58"/>
    </row>
    <row r="225" spans="1:5" ht="12.75" customHeight="1" x14ac:dyDescent="0.2">
      <c r="A225" s="58"/>
      <c r="C225" s="96"/>
      <c r="D225" s="58"/>
      <c r="E225" s="58"/>
    </row>
    <row r="226" spans="1:5" ht="12.75" customHeight="1" x14ac:dyDescent="0.2">
      <c r="A226" s="58"/>
      <c r="C226" s="96"/>
      <c r="D226" s="58"/>
      <c r="E226" s="58"/>
    </row>
    <row r="227" spans="1:5" ht="12.75" customHeight="1" x14ac:dyDescent="0.2">
      <c r="A227" s="58"/>
      <c r="C227" s="96"/>
      <c r="D227" s="58"/>
      <c r="E227" s="58"/>
    </row>
    <row r="228" spans="1:5" ht="12.75" customHeight="1" x14ac:dyDescent="0.2">
      <c r="A228" s="58"/>
      <c r="C228" s="96"/>
      <c r="D228" s="58"/>
      <c r="E228" s="58"/>
    </row>
    <row r="229" spans="1:5" ht="12.75" customHeight="1" x14ac:dyDescent="0.2">
      <c r="A229" s="58"/>
      <c r="C229" s="96"/>
      <c r="D229" s="58"/>
      <c r="E229" s="58"/>
    </row>
    <row r="230" spans="1:5" ht="12.75" customHeight="1" x14ac:dyDescent="0.2">
      <c r="A230" s="58"/>
      <c r="C230" s="96"/>
      <c r="D230" s="58"/>
      <c r="E230" s="58"/>
    </row>
    <row r="231" spans="1:5" ht="12.75" customHeight="1" x14ac:dyDescent="0.2">
      <c r="A231" s="58"/>
      <c r="C231" s="96"/>
      <c r="D231" s="58"/>
      <c r="E231" s="58"/>
    </row>
    <row r="232" spans="1:5" ht="12.75" customHeight="1" x14ac:dyDescent="0.2">
      <c r="A232" s="58"/>
      <c r="C232" s="96"/>
      <c r="D232" s="58"/>
      <c r="E232" s="58"/>
    </row>
    <row r="233" spans="1:5" ht="12.75" customHeight="1" x14ac:dyDescent="0.2">
      <c r="A233" s="58"/>
      <c r="C233" s="96"/>
      <c r="D233" s="58"/>
      <c r="E233" s="58"/>
    </row>
    <row r="234" spans="1:5" ht="12.75" customHeight="1" x14ac:dyDescent="0.2">
      <c r="A234" s="58"/>
      <c r="C234" s="96"/>
      <c r="D234" s="58"/>
      <c r="E234" s="58"/>
    </row>
    <row r="235" spans="1:5" ht="12.75" customHeight="1" x14ac:dyDescent="0.2">
      <c r="A235" s="58"/>
      <c r="C235" s="96"/>
      <c r="D235" s="58"/>
      <c r="E235" s="58"/>
    </row>
    <row r="236" spans="1:5" ht="12.75" customHeight="1" x14ac:dyDescent="0.2">
      <c r="A236" s="58"/>
      <c r="C236" s="96"/>
      <c r="D236" s="58"/>
      <c r="E236" s="58"/>
    </row>
    <row r="237" spans="1:5" ht="12.75" customHeight="1" x14ac:dyDescent="0.2">
      <c r="A237" s="58"/>
      <c r="C237" s="96"/>
      <c r="D237" s="58"/>
      <c r="E237" s="58"/>
    </row>
    <row r="238" spans="1:5" ht="12.75" customHeight="1" x14ac:dyDescent="0.2">
      <c r="A238" s="58"/>
      <c r="C238" s="96"/>
      <c r="D238" s="58"/>
      <c r="E238" s="58"/>
    </row>
    <row r="239" spans="1:5" ht="12.75" customHeight="1" x14ac:dyDescent="0.2">
      <c r="A239" s="58"/>
      <c r="C239" s="96"/>
      <c r="D239" s="58"/>
      <c r="E239" s="58"/>
    </row>
    <row r="240" spans="1:5" ht="12.75" customHeight="1" x14ac:dyDescent="0.2">
      <c r="A240" s="58"/>
      <c r="C240" s="96"/>
      <c r="D240" s="58"/>
      <c r="E240" s="58"/>
    </row>
    <row r="241" spans="1:5" ht="12.75" customHeight="1" x14ac:dyDescent="0.2">
      <c r="A241" s="58"/>
      <c r="C241" s="96"/>
      <c r="D241" s="58"/>
      <c r="E241" s="58"/>
    </row>
    <row r="242" spans="1:5" ht="12.75" customHeight="1" x14ac:dyDescent="0.2">
      <c r="A242" s="58"/>
      <c r="C242" s="96"/>
      <c r="D242" s="58"/>
      <c r="E242" s="58"/>
    </row>
    <row r="243" spans="1:5" ht="12.75" customHeight="1" x14ac:dyDescent="0.2">
      <c r="A243" s="58"/>
      <c r="C243" s="96"/>
      <c r="D243" s="58"/>
      <c r="E243" s="58"/>
    </row>
    <row r="244" spans="1:5" ht="12.75" customHeight="1" x14ac:dyDescent="0.2">
      <c r="A244" s="58"/>
      <c r="C244" s="96"/>
      <c r="D244" s="58"/>
      <c r="E244" s="58"/>
    </row>
    <row r="245" spans="1:5" ht="12.75" customHeight="1" x14ac:dyDescent="0.2">
      <c r="A245" s="58"/>
      <c r="C245" s="96"/>
      <c r="D245" s="58"/>
      <c r="E245" s="58"/>
    </row>
    <row r="246" spans="1:5" ht="12.75" customHeight="1" x14ac:dyDescent="0.2">
      <c r="A246" s="58"/>
      <c r="C246" s="96"/>
      <c r="D246" s="58"/>
      <c r="E246" s="58"/>
    </row>
    <row r="247" spans="1:5" ht="12.75" customHeight="1" x14ac:dyDescent="0.2">
      <c r="A247" s="58"/>
      <c r="C247" s="96"/>
      <c r="D247" s="58"/>
      <c r="E247" s="58"/>
    </row>
    <row r="248" spans="1:5" ht="12.75" customHeight="1" x14ac:dyDescent="0.2">
      <c r="A248" s="58"/>
      <c r="C248" s="96"/>
      <c r="D248" s="58"/>
      <c r="E248" s="58"/>
    </row>
    <row r="249" spans="1:5" ht="12.75" customHeight="1" x14ac:dyDescent="0.2">
      <c r="A249" s="58"/>
      <c r="C249" s="96"/>
      <c r="D249" s="58"/>
      <c r="E249" s="58"/>
    </row>
    <row r="250" spans="1:5" ht="12.75" customHeight="1" x14ac:dyDescent="0.2">
      <c r="A250" s="58"/>
      <c r="C250" s="96"/>
      <c r="D250" s="58"/>
      <c r="E250" s="58"/>
    </row>
    <row r="251" spans="1:5" ht="12.75" customHeight="1" x14ac:dyDescent="0.2">
      <c r="A251" s="58"/>
      <c r="C251" s="96"/>
      <c r="D251" s="58"/>
      <c r="E251" s="58"/>
    </row>
    <row r="252" spans="1:5" ht="12.75" customHeight="1" x14ac:dyDescent="0.2">
      <c r="A252" s="58"/>
      <c r="C252" s="96"/>
      <c r="D252" s="58"/>
      <c r="E252" s="58"/>
    </row>
    <row r="253" spans="1:5" ht="12.75" customHeight="1" x14ac:dyDescent="0.2">
      <c r="A253" s="58"/>
      <c r="C253" s="96"/>
      <c r="D253" s="58"/>
      <c r="E253" s="58"/>
    </row>
    <row r="254" spans="1:5" ht="12.75" customHeight="1" x14ac:dyDescent="0.2">
      <c r="A254" s="58"/>
      <c r="C254" s="96"/>
      <c r="D254" s="58"/>
      <c r="E254" s="58"/>
    </row>
    <row r="255" spans="1:5" ht="12.75" customHeight="1" x14ac:dyDescent="0.2">
      <c r="A255" s="58"/>
      <c r="C255" s="96"/>
      <c r="D255" s="58"/>
      <c r="E255" s="58"/>
    </row>
    <row r="256" spans="1:5" ht="12.75" customHeight="1" x14ac:dyDescent="0.2">
      <c r="A256" s="58"/>
      <c r="C256" s="96"/>
      <c r="D256" s="58"/>
      <c r="E256" s="58"/>
    </row>
    <row r="257" spans="1:5" ht="12.75" customHeight="1" x14ac:dyDescent="0.2">
      <c r="A257" s="58"/>
      <c r="C257" s="96"/>
      <c r="D257" s="58"/>
      <c r="E257" s="58"/>
    </row>
    <row r="258" spans="1:5" ht="12.75" customHeight="1" x14ac:dyDescent="0.2">
      <c r="A258" s="58"/>
      <c r="C258" s="96"/>
      <c r="D258" s="58"/>
      <c r="E258" s="58"/>
    </row>
    <row r="259" spans="1:5" ht="12.75" customHeight="1" x14ac:dyDescent="0.2">
      <c r="A259" s="58"/>
      <c r="C259" s="96"/>
      <c r="D259" s="58"/>
      <c r="E259" s="58"/>
    </row>
    <row r="260" spans="1:5" ht="12.75" customHeight="1" x14ac:dyDescent="0.2">
      <c r="A260" s="58"/>
      <c r="C260" s="96"/>
      <c r="D260" s="58"/>
      <c r="E260" s="58"/>
    </row>
    <row r="261" spans="1:5" ht="12.75" customHeight="1" x14ac:dyDescent="0.2">
      <c r="A261" s="58"/>
      <c r="C261" s="96"/>
      <c r="D261" s="58"/>
      <c r="E261" s="58"/>
    </row>
    <row r="262" spans="1:5" ht="12.75" customHeight="1" x14ac:dyDescent="0.2">
      <c r="A262" s="58"/>
      <c r="C262" s="96"/>
      <c r="D262" s="58"/>
      <c r="E262" s="58"/>
    </row>
    <row r="263" spans="1:5" ht="12.75" customHeight="1" x14ac:dyDescent="0.2">
      <c r="A263" s="58"/>
      <c r="C263" s="96"/>
      <c r="D263" s="58"/>
      <c r="E263" s="58"/>
    </row>
    <row r="264" spans="1:5" ht="12.75" customHeight="1" x14ac:dyDescent="0.2">
      <c r="A264" s="58"/>
      <c r="C264" s="96"/>
      <c r="D264" s="58"/>
      <c r="E264" s="58"/>
    </row>
    <row r="265" spans="1:5" ht="12.75" customHeight="1" x14ac:dyDescent="0.2">
      <c r="A265" s="58"/>
      <c r="C265" s="96"/>
      <c r="D265" s="58"/>
      <c r="E265" s="58"/>
    </row>
    <row r="266" spans="1:5" ht="12.75" customHeight="1" x14ac:dyDescent="0.2">
      <c r="A266" s="58"/>
      <c r="C266" s="96"/>
      <c r="D266" s="58"/>
      <c r="E266" s="58"/>
    </row>
    <row r="267" spans="1:5" ht="12.75" customHeight="1" x14ac:dyDescent="0.2">
      <c r="A267" s="58"/>
      <c r="C267" s="96"/>
      <c r="D267" s="58"/>
      <c r="E267" s="58"/>
    </row>
    <row r="268" spans="1:5" ht="12.75" customHeight="1" x14ac:dyDescent="0.2">
      <c r="A268" s="58"/>
      <c r="C268" s="96"/>
      <c r="D268" s="58"/>
      <c r="E268" s="58"/>
    </row>
    <row r="269" spans="1:5" ht="12.75" customHeight="1" x14ac:dyDescent="0.2">
      <c r="A269" s="58"/>
      <c r="C269" s="96"/>
      <c r="D269" s="58"/>
      <c r="E269" s="58"/>
    </row>
    <row r="270" spans="1:5" ht="12.75" customHeight="1" x14ac:dyDescent="0.2">
      <c r="A270" s="58"/>
      <c r="C270" s="96"/>
      <c r="D270" s="58"/>
      <c r="E270" s="58"/>
    </row>
    <row r="271" spans="1:5" ht="12.75" customHeight="1" x14ac:dyDescent="0.2">
      <c r="A271" s="58"/>
      <c r="C271" s="96"/>
      <c r="D271" s="58"/>
      <c r="E271" s="58"/>
    </row>
    <row r="272" spans="1:5" ht="12.75" customHeight="1" x14ac:dyDescent="0.2">
      <c r="A272" s="58"/>
      <c r="C272" s="96"/>
      <c r="D272" s="58"/>
      <c r="E272" s="58"/>
    </row>
    <row r="273" spans="1:5" ht="12.75" customHeight="1" x14ac:dyDescent="0.2">
      <c r="A273" s="58"/>
      <c r="C273" s="96"/>
      <c r="D273" s="58"/>
      <c r="E273" s="58"/>
    </row>
    <row r="274" spans="1:5" ht="12.75" customHeight="1" x14ac:dyDescent="0.2">
      <c r="A274" s="58"/>
      <c r="C274" s="96"/>
      <c r="D274" s="58"/>
      <c r="E274" s="58"/>
    </row>
    <row r="275" spans="1:5" ht="12.75" customHeight="1" x14ac:dyDescent="0.2">
      <c r="A275" s="58"/>
      <c r="C275" s="96"/>
      <c r="D275" s="58"/>
      <c r="E275" s="58"/>
    </row>
    <row r="276" spans="1:5" ht="12.75" customHeight="1" x14ac:dyDescent="0.2">
      <c r="A276" s="58"/>
      <c r="C276" s="96"/>
      <c r="D276" s="58"/>
      <c r="E276" s="58"/>
    </row>
    <row r="277" spans="1:5" ht="12.75" customHeight="1" x14ac:dyDescent="0.2">
      <c r="A277" s="58"/>
      <c r="C277" s="96"/>
      <c r="D277" s="58"/>
      <c r="E277" s="58"/>
    </row>
    <row r="278" spans="1:5" ht="12.75" customHeight="1" x14ac:dyDescent="0.2">
      <c r="A278" s="58"/>
      <c r="C278" s="96"/>
      <c r="D278" s="58"/>
      <c r="E278" s="58"/>
    </row>
    <row r="279" spans="1:5" ht="12.75" customHeight="1" x14ac:dyDescent="0.2">
      <c r="A279" s="58"/>
      <c r="C279" s="96"/>
      <c r="D279" s="58"/>
      <c r="E279" s="58"/>
    </row>
    <row r="280" spans="1:5" ht="12.75" customHeight="1" x14ac:dyDescent="0.2">
      <c r="A280" s="58"/>
      <c r="C280" s="96"/>
      <c r="D280" s="58"/>
      <c r="E280" s="58"/>
    </row>
    <row r="281" spans="1:5" ht="12.75" customHeight="1" x14ac:dyDescent="0.2">
      <c r="A281" s="58"/>
      <c r="C281" s="96"/>
      <c r="D281" s="58"/>
      <c r="E281" s="58"/>
    </row>
    <row r="282" spans="1:5" ht="12.75" customHeight="1" x14ac:dyDescent="0.2">
      <c r="A282" s="58"/>
      <c r="C282" s="96"/>
      <c r="D282" s="58"/>
      <c r="E282" s="58"/>
    </row>
    <row r="283" spans="1:5" ht="12.75" customHeight="1" x14ac:dyDescent="0.2">
      <c r="A283" s="58"/>
      <c r="C283" s="96"/>
      <c r="D283" s="58"/>
      <c r="E283" s="58"/>
    </row>
    <row r="284" spans="1:5" ht="12.75" customHeight="1" x14ac:dyDescent="0.2">
      <c r="A284" s="58"/>
      <c r="C284" s="96"/>
      <c r="D284" s="58"/>
      <c r="E284" s="58"/>
    </row>
    <row r="285" spans="1:5" ht="12.75" customHeight="1" x14ac:dyDescent="0.2">
      <c r="A285" s="58"/>
      <c r="C285" s="96"/>
      <c r="D285" s="58"/>
      <c r="E285" s="58"/>
    </row>
    <row r="286" spans="1:5" ht="12.75" customHeight="1" x14ac:dyDescent="0.2">
      <c r="A286" s="58"/>
      <c r="C286" s="96"/>
      <c r="D286" s="58"/>
      <c r="E286" s="58"/>
    </row>
    <row r="287" spans="1:5" ht="12.75" customHeight="1" x14ac:dyDescent="0.2">
      <c r="A287" s="58"/>
      <c r="C287" s="96"/>
      <c r="D287" s="58"/>
      <c r="E287" s="58"/>
    </row>
    <row r="288" spans="1:5" ht="12.75" customHeight="1" x14ac:dyDescent="0.2">
      <c r="A288" s="58"/>
      <c r="C288" s="96"/>
      <c r="D288" s="58"/>
      <c r="E288" s="58"/>
    </row>
    <row r="289" spans="1:5" ht="12.75" customHeight="1" x14ac:dyDescent="0.2">
      <c r="A289" s="58"/>
      <c r="C289" s="96"/>
      <c r="D289" s="58"/>
      <c r="E289" s="58"/>
    </row>
    <row r="290" spans="1:5" ht="12.75" customHeight="1" x14ac:dyDescent="0.2">
      <c r="A290" s="58"/>
      <c r="C290" s="96"/>
      <c r="D290" s="58"/>
      <c r="E290" s="58"/>
    </row>
    <row r="291" spans="1:5" ht="12.75" customHeight="1" x14ac:dyDescent="0.2">
      <c r="A291" s="58"/>
      <c r="C291" s="96"/>
      <c r="D291" s="58"/>
      <c r="E291" s="58"/>
    </row>
    <row r="292" spans="1:5" ht="12.75" customHeight="1" x14ac:dyDescent="0.2">
      <c r="A292" s="58"/>
      <c r="C292" s="96"/>
      <c r="D292" s="58"/>
      <c r="E292" s="58"/>
    </row>
    <row r="293" spans="1:5" ht="12.75" customHeight="1" x14ac:dyDescent="0.2">
      <c r="A293" s="58"/>
      <c r="C293" s="96"/>
      <c r="D293" s="58"/>
      <c r="E293" s="58"/>
    </row>
    <row r="294" spans="1:5" ht="12.75" customHeight="1" x14ac:dyDescent="0.2">
      <c r="A294" s="58"/>
      <c r="C294" s="96"/>
      <c r="D294" s="58"/>
      <c r="E294" s="58"/>
    </row>
    <row r="295" spans="1:5" ht="12.75" customHeight="1" x14ac:dyDescent="0.2">
      <c r="A295" s="58"/>
      <c r="C295" s="96"/>
      <c r="D295" s="58"/>
      <c r="E295" s="58"/>
    </row>
    <row r="296" spans="1:5" ht="12.75" customHeight="1" x14ac:dyDescent="0.2">
      <c r="A296" s="58"/>
      <c r="C296" s="96"/>
      <c r="D296" s="58"/>
      <c r="E296" s="58"/>
    </row>
    <row r="297" spans="1:5" ht="12.75" customHeight="1" x14ac:dyDescent="0.2">
      <c r="A297" s="58"/>
      <c r="C297" s="96"/>
      <c r="D297" s="58"/>
      <c r="E297" s="58"/>
    </row>
    <row r="298" spans="1:5" ht="12.75" customHeight="1" x14ac:dyDescent="0.2">
      <c r="A298" s="58"/>
      <c r="C298" s="96"/>
      <c r="D298" s="58"/>
      <c r="E298" s="58"/>
    </row>
    <row r="299" spans="1:5" ht="12.75" customHeight="1" x14ac:dyDescent="0.2">
      <c r="A299" s="58"/>
      <c r="C299" s="96"/>
      <c r="D299" s="58"/>
      <c r="E299" s="58"/>
    </row>
    <row r="300" spans="1:5" ht="12.75" customHeight="1" x14ac:dyDescent="0.2">
      <c r="A300" s="58"/>
      <c r="C300" s="96"/>
      <c r="D300" s="58"/>
      <c r="E300" s="58"/>
    </row>
    <row r="301" spans="1:5" ht="12.75" customHeight="1" x14ac:dyDescent="0.2">
      <c r="A301" s="58"/>
      <c r="C301" s="96"/>
      <c r="D301" s="58"/>
      <c r="E301" s="58"/>
    </row>
    <row r="302" spans="1:5" ht="12.75" customHeight="1" x14ac:dyDescent="0.2">
      <c r="A302" s="58"/>
      <c r="C302" s="96"/>
      <c r="D302" s="58"/>
      <c r="E302" s="58"/>
    </row>
    <row r="303" spans="1:5" ht="12.75" customHeight="1" x14ac:dyDescent="0.2">
      <c r="A303" s="58"/>
      <c r="C303" s="96"/>
      <c r="D303" s="58"/>
      <c r="E303" s="58"/>
    </row>
    <row r="304" spans="1:5" ht="12.75" customHeight="1" x14ac:dyDescent="0.2">
      <c r="A304" s="58"/>
      <c r="C304" s="96"/>
      <c r="D304" s="58"/>
      <c r="E304" s="58"/>
    </row>
    <row r="305" spans="1:5" ht="12.75" customHeight="1" x14ac:dyDescent="0.2">
      <c r="A305" s="58"/>
      <c r="C305" s="96"/>
      <c r="D305" s="58"/>
      <c r="E305" s="58"/>
    </row>
    <row r="306" spans="1:5" ht="12.75" customHeight="1" x14ac:dyDescent="0.2">
      <c r="A306" s="58"/>
      <c r="C306" s="96"/>
      <c r="D306" s="58"/>
      <c r="E306" s="58"/>
    </row>
    <row r="307" spans="1:5" ht="12.75" customHeight="1" x14ac:dyDescent="0.2">
      <c r="A307" s="58"/>
      <c r="C307" s="96"/>
      <c r="D307" s="58"/>
      <c r="E307" s="58"/>
    </row>
    <row r="308" spans="1:5" ht="12.75" customHeight="1" x14ac:dyDescent="0.2">
      <c r="A308" s="58"/>
      <c r="C308" s="96"/>
      <c r="D308" s="58"/>
      <c r="E308" s="58"/>
    </row>
    <row r="309" spans="1:5" ht="12.75" customHeight="1" x14ac:dyDescent="0.2">
      <c r="A309" s="58"/>
      <c r="C309" s="96"/>
      <c r="D309" s="58"/>
      <c r="E309" s="58"/>
    </row>
    <row r="310" spans="1:5" ht="12.75" customHeight="1" x14ac:dyDescent="0.2">
      <c r="A310" s="58"/>
      <c r="C310" s="96"/>
      <c r="D310" s="58"/>
      <c r="E310" s="58"/>
    </row>
    <row r="311" spans="1:5" ht="12.75" customHeight="1" x14ac:dyDescent="0.2">
      <c r="A311" s="58"/>
      <c r="C311" s="96"/>
      <c r="D311" s="58"/>
      <c r="E311" s="58"/>
    </row>
    <row r="312" spans="1:5" ht="12.75" customHeight="1" x14ac:dyDescent="0.2">
      <c r="A312" s="58"/>
      <c r="C312" s="96"/>
      <c r="D312" s="58"/>
      <c r="E312" s="58"/>
    </row>
    <row r="313" spans="1:5" ht="12.75" customHeight="1" x14ac:dyDescent="0.2">
      <c r="A313" s="58"/>
      <c r="C313" s="96"/>
      <c r="D313" s="58"/>
      <c r="E313" s="58"/>
    </row>
    <row r="314" spans="1:5" ht="12.75" customHeight="1" x14ac:dyDescent="0.2">
      <c r="A314" s="58"/>
      <c r="C314" s="96"/>
      <c r="D314" s="58"/>
      <c r="E314" s="58"/>
    </row>
    <row r="315" spans="1:5" ht="12.75" customHeight="1" x14ac:dyDescent="0.2">
      <c r="A315" s="58"/>
      <c r="C315" s="96"/>
      <c r="D315" s="58"/>
      <c r="E315" s="58"/>
    </row>
    <row r="316" spans="1:5" ht="12.75" customHeight="1" x14ac:dyDescent="0.2">
      <c r="A316" s="58"/>
      <c r="C316" s="96"/>
      <c r="D316" s="58"/>
      <c r="E316" s="58"/>
    </row>
    <row r="317" spans="1:5" ht="12.75" customHeight="1" x14ac:dyDescent="0.2">
      <c r="A317" s="58"/>
      <c r="C317" s="96"/>
      <c r="D317" s="58"/>
      <c r="E317" s="58"/>
    </row>
    <row r="318" spans="1:5" ht="12.75" customHeight="1" x14ac:dyDescent="0.2">
      <c r="A318" s="58"/>
      <c r="C318" s="96"/>
      <c r="D318" s="58"/>
      <c r="E318" s="58"/>
    </row>
    <row r="319" spans="1:5" ht="12.75" customHeight="1" x14ac:dyDescent="0.2">
      <c r="A319" s="58"/>
      <c r="C319" s="96"/>
      <c r="D319" s="58"/>
      <c r="E319" s="58"/>
    </row>
    <row r="320" spans="1:5" ht="12.75" customHeight="1" x14ac:dyDescent="0.2">
      <c r="A320" s="58"/>
      <c r="C320" s="96"/>
      <c r="D320" s="58"/>
      <c r="E320" s="58"/>
    </row>
    <row r="321" spans="1:5" ht="12.75" customHeight="1" x14ac:dyDescent="0.2">
      <c r="A321" s="58"/>
      <c r="C321" s="96"/>
      <c r="D321" s="58"/>
      <c r="E321" s="58"/>
    </row>
    <row r="322" spans="1:5" ht="12.75" customHeight="1" x14ac:dyDescent="0.2">
      <c r="A322" s="58"/>
      <c r="C322" s="96"/>
      <c r="D322" s="58"/>
      <c r="E322" s="58"/>
    </row>
    <row r="323" spans="1:5" ht="12.75" customHeight="1" x14ac:dyDescent="0.2">
      <c r="A323" s="58"/>
      <c r="C323" s="96"/>
      <c r="D323" s="58"/>
      <c r="E323" s="58"/>
    </row>
    <row r="324" spans="1:5" ht="12.75" customHeight="1" x14ac:dyDescent="0.2">
      <c r="A324" s="58"/>
      <c r="C324" s="96"/>
      <c r="D324" s="58"/>
      <c r="E324" s="58"/>
    </row>
    <row r="325" spans="1:5" ht="12.75" customHeight="1" x14ac:dyDescent="0.2">
      <c r="A325" s="58"/>
      <c r="C325" s="96"/>
      <c r="D325" s="58"/>
      <c r="E325" s="58"/>
    </row>
    <row r="326" spans="1:5" ht="12.75" customHeight="1" x14ac:dyDescent="0.2">
      <c r="A326" s="58"/>
      <c r="C326" s="96"/>
      <c r="D326" s="58"/>
      <c r="E326" s="58"/>
    </row>
    <row r="327" spans="1:5" ht="12.75" customHeight="1" x14ac:dyDescent="0.2">
      <c r="A327" s="58"/>
      <c r="C327" s="96"/>
      <c r="D327" s="58"/>
      <c r="E327" s="58"/>
    </row>
    <row r="328" spans="1:5" ht="12.75" customHeight="1" x14ac:dyDescent="0.2">
      <c r="A328" s="58"/>
      <c r="C328" s="96"/>
      <c r="D328" s="58"/>
      <c r="E328" s="58"/>
    </row>
    <row r="329" spans="1:5" ht="12.75" customHeight="1" x14ac:dyDescent="0.2">
      <c r="A329" s="58"/>
      <c r="C329" s="96"/>
      <c r="D329" s="58"/>
      <c r="E329" s="58"/>
    </row>
    <row r="330" spans="1:5" ht="12.75" customHeight="1" x14ac:dyDescent="0.2">
      <c r="A330" s="58"/>
      <c r="C330" s="96"/>
      <c r="D330" s="58"/>
      <c r="E330" s="58"/>
    </row>
    <row r="331" spans="1:5" ht="12.75" customHeight="1" x14ac:dyDescent="0.2">
      <c r="A331" s="58"/>
      <c r="C331" s="96"/>
      <c r="D331" s="58"/>
      <c r="E331" s="58"/>
    </row>
    <row r="332" spans="1:5" ht="12.75" customHeight="1" x14ac:dyDescent="0.2">
      <c r="A332" s="58"/>
      <c r="C332" s="96"/>
      <c r="D332" s="58"/>
      <c r="E332" s="58"/>
    </row>
    <row r="333" spans="1:5" ht="12.75" customHeight="1" x14ac:dyDescent="0.2">
      <c r="A333" s="58"/>
      <c r="C333" s="96"/>
      <c r="D333" s="58"/>
      <c r="E333" s="58"/>
    </row>
    <row r="334" spans="1:5" ht="12.75" customHeight="1" x14ac:dyDescent="0.2">
      <c r="A334" s="58"/>
      <c r="C334" s="96"/>
      <c r="D334" s="58"/>
      <c r="E334" s="58"/>
    </row>
    <row r="335" spans="1:5" ht="12.75" customHeight="1" x14ac:dyDescent="0.2">
      <c r="A335" s="58"/>
      <c r="C335" s="96"/>
      <c r="D335" s="58"/>
      <c r="E335" s="58"/>
    </row>
    <row r="336" spans="1:5" ht="12.75" customHeight="1" x14ac:dyDescent="0.2">
      <c r="A336" s="58"/>
      <c r="C336" s="96"/>
      <c r="D336" s="58"/>
      <c r="E336" s="58"/>
    </row>
    <row r="337" spans="1:5" ht="12.75" customHeight="1" x14ac:dyDescent="0.2">
      <c r="A337" s="58"/>
      <c r="C337" s="96"/>
      <c r="D337" s="58"/>
      <c r="E337" s="58"/>
    </row>
    <row r="338" spans="1:5" ht="12.75" customHeight="1" x14ac:dyDescent="0.2">
      <c r="A338" s="58"/>
      <c r="C338" s="96"/>
      <c r="D338" s="58"/>
      <c r="E338" s="58"/>
    </row>
    <row r="339" spans="1:5" ht="12.75" customHeight="1" x14ac:dyDescent="0.2">
      <c r="A339" s="58"/>
      <c r="C339" s="96"/>
      <c r="D339" s="58"/>
      <c r="E339" s="58"/>
    </row>
    <row r="340" spans="1:5" ht="12.75" customHeight="1" x14ac:dyDescent="0.2">
      <c r="A340" s="58"/>
      <c r="C340" s="96"/>
      <c r="D340" s="58"/>
      <c r="E340" s="58"/>
    </row>
    <row r="341" spans="1:5" ht="12.75" customHeight="1" x14ac:dyDescent="0.2">
      <c r="A341" s="58"/>
      <c r="C341" s="96"/>
      <c r="D341" s="58"/>
      <c r="E341" s="58"/>
    </row>
    <row r="342" spans="1:5" ht="12.75" customHeight="1" x14ac:dyDescent="0.2">
      <c r="A342" s="58"/>
      <c r="C342" s="96"/>
      <c r="D342" s="58"/>
      <c r="E342" s="58"/>
    </row>
    <row r="343" spans="1:5" ht="12.75" customHeight="1" x14ac:dyDescent="0.2">
      <c r="A343" s="58"/>
      <c r="C343" s="96"/>
      <c r="D343" s="58"/>
      <c r="E343" s="58"/>
    </row>
    <row r="344" spans="1:5" ht="12.75" customHeight="1" x14ac:dyDescent="0.2">
      <c r="A344" s="58"/>
      <c r="C344" s="96"/>
      <c r="D344" s="58"/>
      <c r="E344" s="58"/>
    </row>
    <row r="345" spans="1:5" ht="12.75" customHeight="1" x14ac:dyDescent="0.2">
      <c r="A345" s="58"/>
      <c r="C345" s="96"/>
      <c r="D345" s="58"/>
      <c r="E345" s="58"/>
    </row>
    <row r="346" spans="1:5" ht="12.75" customHeight="1" x14ac:dyDescent="0.2">
      <c r="A346" s="58"/>
      <c r="C346" s="96"/>
      <c r="D346" s="58"/>
      <c r="E346" s="58"/>
    </row>
    <row r="347" spans="1:5" ht="12.75" customHeight="1" x14ac:dyDescent="0.2">
      <c r="A347" s="58"/>
      <c r="C347" s="96"/>
      <c r="D347" s="58"/>
      <c r="E347" s="58"/>
    </row>
    <row r="348" spans="1:5" ht="12.75" customHeight="1" x14ac:dyDescent="0.2">
      <c r="A348" s="58"/>
      <c r="C348" s="96"/>
      <c r="D348" s="58"/>
      <c r="E348" s="58"/>
    </row>
    <row r="349" spans="1:5" ht="12.75" customHeight="1" x14ac:dyDescent="0.2">
      <c r="A349" s="58"/>
      <c r="C349" s="96"/>
      <c r="D349" s="58"/>
      <c r="E349" s="58"/>
    </row>
    <row r="350" spans="1:5" ht="12.75" customHeight="1" x14ac:dyDescent="0.2">
      <c r="A350" s="58"/>
      <c r="C350" s="96"/>
      <c r="D350" s="58"/>
      <c r="E350" s="58"/>
    </row>
    <row r="351" spans="1:5" ht="12.75" customHeight="1" x14ac:dyDescent="0.2">
      <c r="A351" s="58"/>
      <c r="C351" s="96"/>
      <c r="D351" s="58"/>
      <c r="E351" s="58"/>
    </row>
    <row r="352" spans="1:5" ht="12.75" customHeight="1" x14ac:dyDescent="0.2">
      <c r="A352" s="58"/>
      <c r="C352" s="96"/>
      <c r="D352" s="58"/>
      <c r="E352" s="58"/>
    </row>
    <row r="353" spans="1:5" ht="12.75" customHeight="1" x14ac:dyDescent="0.2">
      <c r="A353" s="58"/>
      <c r="C353" s="96"/>
      <c r="D353" s="58"/>
      <c r="E353" s="58"/>
    </row>
    <row r="354" spans="1:5" ht="12.75" customHeight="1" x14ac:dyDescent="0.2">
      <c r="A354" s="58"/>
      <c r="C354" s="96"/>
      <c r="D354" s="58"/>
      <c r="E354" s="58"/>
    </row>
    <row r="355" spans="1:5" ht="12.75" customHeight="1" x14ac:dyDescent="0.2">
      <c r="A355" s="58"/>
      <c r="C355" s="96"/>
      <c r="D355" s="58"/>
      <c r="E355" s="58"/>
    </row>
    <row r="356" spans="1:5" ht="12.75" customHeight="1" x14ac:dyDescent="0.2">
      <c r="A356" s="58"/>
      <c r="C356" s="96"/>
      <c r="D356" s="58"/>
      <c r="E356" s="58"/>
    </row>
    <row r="357" spans="1:5" ht="12.75" customHeight="1" x14ac:dyDescent="0.2">
      <c r="A357" s="58"/>
      <c r="C357" s="96"/>
      <c r="D357" s="58"/>
      <c r="E357" s="58"/>
    </row>
    <row r="358" spans="1:5" ht="12.75" customHeight="1" x14ac:dyDescent="0.2">
      <c r="A358" s="58"/>
      <c r="C358" s="96"/>
      <c r="D358" s="58"/>
      <c r="E358" s="58"/>
    </row>
    <row r="359" spans="1:5" ht="12.75" customHeight="1" x14ac:dyDescent="0.2">
      <c r="A359" s="58"/>
      <c r="C359" s="96"/>
      <c r="D359" s="58"/>
      <c r="E359" s="58"/>
    </row>
    <row r="360" spans="1:5" ht="12.75" customHeight="1" x14ac:dyDescent="0.2">
      <c r="A360" s="58"/>
      <c r="C360" s="96"/>
      <c r="D360" s="58"/>
      <c r="E360" s="58"/>
    </row>
    <row r="361" spans="1:5" ht="12.75" customHeight="1" x14ac:dyDescent="0.2">
      <c r="A361" s="58"/>
      <c r="C361" s="96"/>
      <c r="D361" s="58"/>
      <c r="E361" s="58"/>
    </row>
    <row r="362" spans="1:5" ht="12.75" customHeight="1" x14ac:dyDescent="0.2">
      <c r="A362" s="58"/>
      <c r="C362" s="96"/>
      <c r="D362" s="58"/>
      <c r="E362" s="58"/>
    </row>
    <row r="363" spans="1:5" ht="12.75" customHeight="1" x14ac:dyDescent="0.2">
      <c r="A363" s="58"/>
      <c r="C363" s="96"/>
      <c r="D363" s="58"/>
      <c r="E363" s="58"/>
    </row>
    <row r="364" spans="1:5" ht="12.75" customHeight="1" x14ac:dyDescent="0.2">
      <c r="A364" s="58"/>
      <c r="C364" s="96"/>
      <c r="D364" s="58"/>
      <c r="E364" s="58"/>
    </row>
    <row r="365" spans="1:5" ht="12.75" customHeight="1" x14ac:dyDescent="0.2">
      <c r="A365" s="58"/>
      <c r="C365" s="96"/>
      <c r="D365" s="58"/>
      <c r="E365" s="58"/>
    </row>
    <row r="366" spans="1:5" ht="12.75" customHeight="1" x14ac:dyDescent="0.2">
      <c r="A366" s="58"/>
      <c r="C366" s="96"/>
      <c r="D366" s="58"/>
      <c r="E366" s="58"/>
    </row>
    <row r="367" spans="1:5" ht="12.75" customHeight="1" x14ac:dyDescent="0.2">
      <c r="A367" s="58"/>
      <c r="C367" s="96"/>
      <c r="D367" s="58"/>
      <c r="E367" s="58"/>
    </row>
    <row r="368" spans="1:5" ht="12.75" customHeight="1" x14ac:dyDescent="0.2">
      <c r="A368" s="58"/>
      <c r="C368" s="96"/>
      <c r="D368" s="58"/>
      <c r="E368" s="58"/>
    </row>
    <row r="369" spans="1:5" ht="12.75" customHeight="1" x14ac:dyDescent="0.2">
      <c r="A369" s="58"/>
      <c r="C369" s="96"/>
      <c r="D369" s="58"/>
      <c r="E369" s="58"/>
    </row>
    <row r="370" spans="1:5" ht="12.75" customHeight="1" x14ac:dyDescent="0.2">
      <c r="A370" s="58"/>
      <c r="C370" s="96"/>
      <c r="D370" s="58"/>
      <c r="E370" s="58"/>
    </row>
    <row r="371" spans="1:5" ht="12.75" customHeight="1" x14ac:dyDescent="0.2">
      <c r="A371" s="58"/>
      <c r="C371" s="96"/>
      <c r="D371" s="58"/>
      <c r="E371" s="58"/>
    </row>
    <row r="372" spans="1:5" ht="12.75" customHeight="1" x14ac:dyDescent="0.2">
      <c r="A372" s="58"/>
      <c r="C372" s="96"/>
      <c r="D372" s="58"/>
      <c r="E372" s="58"/>
    </row>
    <row r="373" spans="1:5" ht="12.75" customHeight="1" x14ac:dyDescent="0.2">
      <c r="A373" s="58"/>
      <c r="C373" s="96"/>
      <c r="D373" s="58"/>
      <c r="E373" s="58"/>
    </row>
    <row r="374" spans="1:5" ht="12.75" customHeight="1" x14ac:dyDescent="0.2">
      <c r="A374" s="58"/>
      <c r="C374" s="96"/>
      <c r="D374" s="58"/>
      <c r="E374" s="58"/>
    </row>
    <row r="375" spans="1:5" ht="12.75" customHeight="1" x14ac:dyDescent="0.2">
      <c r="A375" s="58"/>
      <c r="C375" s="96"/>
      <c r="D375" s="58"/>
      <c r="E375" s="58"/>
    </row>
    <row r="376" spans="1:5" ht="12.75" customHeight="1" x14ac:dyDescent="0.2">
      <c r="A376" s="58"/>
      <c r="C376" s="96"/>
      <c r="D376" s="58"/>
      <c r="E376" s="58"/>
    </row>
    <row r="377" spans="1:5" ht="12.75" customHeight="1" x14ac:dyDescent="0.2">
      <c r="A377" s="58"/>
      <c r="C377" s="96"/>
      <c r="D377" s="58"/>
      <c r="E377" s="58"/>
    </row>
    <row r="378" spans="1:5" ht="12.75" customHeight="1" x14ac:dyDescent="0.2">
      <c r="A378" s="58"/>
      <c r="C378" s="96"/>
      <c r="D378" s="58"/>
      <c r="E378" s="58"/>
    </row>
    <row r="379" spans="1:5" ht="12.75" customHeight="1" x14ac:dyDescent="0.2">
      <c r="A379" s="58"/>
      <c r="C379" s="96"/>
      <c r="D379" s="58"/>
      <c r="E379" s="58"/>
    </row>
    <row r="380" spans="1:5" ht="12.75" customHeight="1" x14ac:dyDescent="0.2">
      <c r="A380" s="58"/>
      <c r="C380" s="96"/>
      <c r="D380" s="58"/>
      <c r="E380" s="58"/>
    </row>
    <row r="381" spans="1:5" ht="12.75" customHeight="1" x14ac:dyDescent="0.2">
      <c r="A381" s="58"/>
      <c r="C381" s="96"/>
      <c r="D381" s="58"/>
      <c r="E381" s="58"/>
    </row>
    <row r="382" spans="1:5" ht="12.75" customHeight="1" x14ac:dyDescent="0.2">
      <c r="A382" s="58"/>
      <c r="C382" s="96"/>
      <c r="D382" s="58"/>
      <c r="E382" s="58"/>
    </row>
    <row r="383" spans="1:5" ht="12.75" customHeight="1" x14ac:dyDescent="0.2">
      <c r="A383" s="58"/>
      <c r="C383" s="96"/>
      <c r="D383" s="58"/>
      <c r="E383" s="58"/>
    </row>
    <row r="384" spans="1:5" ht="12.75" customHeight="1" x14ac:dyDescent="0.2">
      <c r="A384" s="58"/>
      <c r="C384" s="96"/>
      <c r="D384" s="58"/>
      <c r="E384" s="58"/>
    </row>
    <row r="385" spans="1:5" ht="12.75" customHeight="1" x14ac:dyDescent="0.2">
      <c r="A385" s="58"/>
      <c r="C385" s="96"/>
      <c r="D385" s="58"/>
      <c r="E385" s="58"/>
    </row>
    <row r="386" spans="1:5" ht="12.75" customHeight="1" x14ac:dyDescent="0.2">
      <c r="A386" s="58"/>
      <c r="C386" s="96"/>
      <c r="D386" s="58"/>
      <c r="E386" s="58"/>
    </row>
    <row r="387" spans="1:5" ht="12.75" customHeight="1" x14ac:dyDescent="0.2">
      <c r="A387" s="58"/>
      <c r="C387" s="96"/>
      <c r="D387" s="58"/>
      <c r="E387" s="58"/>
    </row>
    <row r="388" spans="1:5" ht="12.75" customHeight="1" x14ac:dyDescent="0.2">
      <c r="A388" s="58"/>
      <c r="C388" s="96"/>
      <c r="D388" s="58"/>
      <c r="E388" s="58"/>
    </row>
    <row r="389" spans="1:5" ht="12.75" customHeight="1" x14ac:dyDescent="0.2">
      <c r="A389" s="58"/>
      <c r="C389" s="96"/>
      <c r="D389" s="58"/>
      <c r="E389" s="58"/>
    </row>
    <row r="390" spans="1:5" ht="12.75" customHeight="1" x14ac:dyDescent="0.2">
      <c r="A390" s="58"/>
      <c r="C390" s="96"/>
      <c r="D390" s="58"/>
      <c r="E390" s="58"/>
    </row>
    <row r="391" spans="1:5" ht="12.75" customHeight="1" x14ac:dyDescent="0.2">
      <c r="A391" s="58"/>
      <c r="C391" s="96"/>
      <c r="D391" s="58"/>
      <c r="E391" s="58"/>
    </row>
    <row r="392" spans="1:5" ht="12.75" customHeight="1" x14ac:dyDescent="0.2">
      <c r="A392" s="58"/>
      <c r="C392" s="96"/>
      <c r="D392" s="58"/>
      <c r="E392" s="58"/>
    </row>
    <row r="393" spans="1:5" ht="12.75" customHeight="1" x14ac:dyDescent="0.2">
      <c r="A393" s="58"/>
      <c r="C393" s="96"/>
      <c r="D393" s="58"/>
      <c r="E393" s="58"/>
    </row>
    <row r="394" spans="1:5" ht="12.75" customHeight="1" x14ac:dyDescent="0.2">
      <c r="A394" s="58"/>
      <c r="C394" s="96"/>
      <c r="D394" s="58"/>
      <c r="E394" s="58"/>
    </row>
    <row r="395" spans="1:5" ht="12.75" customHeight="1" x14ac:dyDescent="0.2">
      <c r="A395" s="58"/>
      <c r="C395" s="96"/>
      <c r="D395" s="58"/>
      <c r="E395" s="58"/>
    </row>
    <row r="396" spans="1:5" ht="12.75" customHeight="1" x14ac:dyDescent="0.2">
      <c r="A396" s="58"/>
      <c r="C396" s="96"/>
      <c r="D396" s="58"/>
      <c r="E396" s="58"/>
    </row>
    <row r="397" spans="1:5" ht="12.75" customHeight="1" x14ac:dyDescent="0.2">
      <c r="A397" s="58"/>
      <c r="C397" s="96"/>
      <c r="D397" s="58"/>
      <c r="E397" s="58"/>
    </row>
    <row r="398" spans="1:5" ht="12.75" customHeight="1" x14ac:dyDescent="0.2">
      <c r="A398" s="58"/>
      <c r="C398" s="96"/>
      <c r="D398" s="58"/>
      <c r="E398" s="58"/>
    </row>
    <row r="399" spans="1:5" ht="12.75" customHeight="1" x14ac:dyDescent="0.2">
      <c r="A399" s="58"/>
      <c r="C399" s="96"/>
      <c r="D399" s="58"/>
      <c r="E399" s="58"/>
    </row>
    <row r="400" spans="1:5" ht="12.75" customHeight="1" x14ac:dyDescent="0.2">
      <c r="A400" s="58"/>
      <c r="C400" s="96"/>
      <c r="D400" s="58"/>
      <c r="E400" s="58"/>
    </row>
    <row r="401" spans="1:5" ht="12.75" customHeight="1" x14ac:dyDescent="0.2">
      <c r="A401" s="58"/>
      <c r="C401" s="96"/>
      <c r="D401" s="58"/>
      <c r="E401" s="58"/>
    </row>
    <row r="402" spans="1:5" ht="12.75" customHeight="1" x14ac:dyDescent="0.2">
      <c r="A402" s="58"/>
      <c r="C402" s="96"/>
      <c r="D402" s="58"/>
      <c r="E402" s="58"/>
    </row>
    <row r="403" spans="1:5" ht="12.75" customHeight="1" x14ac:dyDescent="0.2">
      <c r="A403" s="58"/>
      <c r="C403" s="96"/>
      <c r="D403" s="58"/>
      <c r="E403" s="58"/>
    </row>
    <row r="404" spans="1:5" ht="12.75" customHeight="1" x14ac:dyDescent="0.2">
      <c r="A404" s="58"/>
      <c r="C404" s="96"/>
      <c r="D404" s="58"/>
      <c r="E404" s="58"/>
    </row>
    <row r="405" spans="1:5" ht="12.75" customHeight="1" x14ac:dyDescent="0.2">
      <c r="A405" s="58"/>
      <c r="C405" s="96"/>
      <c r="D405" s="58"/>
      <c r="E405" s="58"/>
    </row>
    <row r="406" spans="1:5" ht="12.75" customHeight="1" x14ac:dyDescent="0.2">
      <c r="A406" s="58"/>
      <c r="C406" s="96"/>
      <c r="D406" s="58"/>
      <c r="E406" s="58"/>
    </row>
    <row r="407" spans="1:5" ht="12.75" customHeight="1" x14ac:dyDescent="0.2">
      <c r="A407" s="58"/>
      <c r="C407" s="96"/>
      <c r="D407" s="58"/>
      <c r="E407" s="58"/>
    </row>
    <row r="408" spans="1:5" ht="12.75" customHeight="1" x14ac:dyDescent="0.2">
      <c r="A408" s="58"/>
      <c r="C408" s="96"/>
      <c r="D408" s="58"/>
      <c r="E408" s="58"/>
    </row>
    <row r="409" spans="1:5" ht="12.75" customHeight="1" x14ac:dyDescent="0.2">
      <c r="A409" s="58"/>
      <c r="C409" s="96"/>
      <c r="D409" s="58"/>
      <c r="E409" s="58"/>
    </row>
    <row r="410" spans="1:5" ht="12.75" customHeight="1" x14ac:dyDescent="0.2">
      <c r="A410" s="58"/>
      <c r="C410" s="96"/>
      <c r="D410" s="58"/>
      <c r="E410" s="58"/>
    </row>
    <row r="411" spans="1:5" ht="12.75" customHeight="1" x14ac:dyDescent="0.2">
      <c r="A411" s="58"/>
      <c r="C411" s="96"/>
      <c r="D411" s="58"/>
      <c r="E411" s="58"/>
    </row>
    <row r="412" spans="1:5" ht="12.75" customHeight="1" x14ac:dyDescent="0.2">
      <c r="A412" s="58"/>
      <c r="C412" s="96"/>
      <c r="D412" s="58"/>
      <c r="E412" s="58"/>
    </row>
    <row r="413" spans="1:5" ht="12.75" customHeight="1" x14ac:dyDescent="0.2">
      <c r="A413" s="58"/>
      <c r="C413" s="96"/>
      <c r="D413" s="58"/>
      <c r="E413" s="58"/>
    </row>
    <row r="414" spans="1:5" ht="12.75" customHeight="1" x14ac:dyDescent="0.2">
      <c r="A414" s="58"/>
      <c r="C414" s="96"/>
      <c r="D414" s="58"/>
      <c r="E414" s="58"/>
    </row>
    <row r="415" spans="1:5" ht="12.75" customHeight="1" x14ac:dyDescent="0.2">
      <c r="A415" s="58"/>
      <c r="C415" s="96"/>
      <c r="D415" s="58"/>
      <c r="E415" s="58"/>
    </row>
    <row r="416" spans="1:5" ht="12.75" customHeight="1" x14ac:dyDescent="0.2">
      <c r="A416" s="58"/>
      <c r="C416" s="96"/>
      <c r="D416" s="58"/>
      <c r="E416" s="58"/>
    </row>
    <row r="417" spans="1:5" ht="12.75" customHeight="1" x14ac:dyDescent="0.2">
      <c r="A417" s="58"/>
      <c r="C417" s="96"/>
      <c r="D417" s="58"/>
      <c r="E417" s="58"/>
    </row>
    <row r="418" spans="1:5" ht="12.75" customHeight="1" x14ac:dyDescent="0.2">
      <c r="A418" s="58"/>
      <c r="C418" s="96"/>
      <c r="D418" s="58"/>
      <c r="E418" s="58"/>
    </row>
    <row r="419" spans="1:5" ht="12.75" customHeight="1" x14ac:dyDescent="0.2">
      <c r="A419" s="58"/>
      <c r="C419" s="96"/>
      <c r="D419" s="58"/>
      <c r="E419" s="58"/>
    </row>
    <row r="420" spans="1:5" ht="12.75" customHeight="1" x14ac:dyDescent="0.2">
      <c r="A420" s="58"/>
      <c r="C420" s="96"/>
      <c r="D420" s="58"/>
      <c r="E420" s="58"/>
    </row>
    <row r="421" spans="1:5" ht="12.75" customHeight="1" x14ac:dyDescent="0.2">
      <c r="A421" s="58"/>
      <c r="C421" s="96"/>
      <c r="D421" s="58"/>
      <c r="E421" s="58"/>
    </row>
    <row r="422" spans="1:5" ht="12.75" customHeight="1" x14ac:dyDescent="0.2">
      <c r="A422" s="58"/>
      <c r="C422" s="96"/>
      <c r="D422" s="58"/>
      <c r="E422" s="58"/>
    </row>
    <row r="423" spans="1:5" ht="12.75" customHeight="1" x14ac:dyDescent="0.2">
      <c r="A423" s="58"/>
      <c r="C423" s="96"/>
      <c r="D423" s="58"/>
      <c r="E423" s="58"/>
    </row>
    <row r="424" spans="1:5" ht="12.75" customHeight="1" x14ac:dyDescent="0.2">
      <c r="A424" s="58"/>
      <c r="C424" s="96"/>
      <c r="D424" s="58"/>
      <c r="E424" s="58"/>
    </row>
    <row r="425" spans="1:5" ht="12.75" customHeight="1" x14ac:dyDescent="0.2">
      <c r="A425" s="58"/>
      <c r="C425" s="96"/>
      <c r="D425" s="58"/>
      <c r="E425" s="58"/>
    </row>
    <row r="426" spans="1:5" ht="12.75" customHeight="1" x14ac:dyDescent="0.2">
      <c r="A426" s="58"/>
      <c r="C426" s="96"/>
      <c r="D426" s="58"/>
      <c r="E426" s="58"/>
    </row>
    <row r="427" spans="1:5" ht="12.75" customHeight="1" x14ac:dyDescent="0.2">
      <c r="A427" s="58"/>
      <c r="C427" s="96"/>
      <c r="D427" s="58"/>
      <c r="E427" s="58"/>
    </row>
    <row r="428" spans="1:5" ht="12.75" customHeight="1" x14ac:dyDescent="0.2">
      <c r="A428" s="58"/>
      <c r="C428" s="96"/>
      <c r="D428" s="58"/>
      <c r="E428" s="58"/>
    </row>
    <row r="429" spans="1:5" ht="12.75" customHeight="1" x14ac:dyDescent="0.2">
      <c r="A429" s="58"/>
      <c r="C429" s="96"/>
      <c r="D429" s="58"/>
      <c r="E429" s="58"/>
    </row>
    <row r="430" spans="1:5" ht="12.75" customHeight="1" x14ac:dyDescent="0.2">
      <c r="A430" s="58"/>
      <c r="C430" s="96"/>
      <c r="D430" s="58"/>
      <c r="E430" s="58"/>
    </row>
    <row r="431" spans="1:5" ht="12.75" customHeight="1" x14ac:dyDescent="0.2">
      <c r="A431" s="58"/>
      <c r="C431" s="96"/>
      <c r="D431" s="58"/>
      <c r="E431" s="58"/>
    </row>
    <row r="432" spans="1:5" ht="12.75" customHeight="1" x14ac:dyDescent="0.2">
      <c r="A432" s="58"/>
      <c r="C432" s="96"/>
      <c r="D432" s="58"/>
      <c r="E432" s="58"/>
    </row>
    <row r="433" spans="1:5" ht="12.75" customHeight="1" x14ac:dyDescent="0.2">
      <c r="A433" s="58"/>
      <c r="C433" s="96"/>
      <c r="D433" s="58"/>
      <c r="E433" s="58"/>
    </row>
    <row r="434" spans="1:5" ht="12.75" customHeight="1" x14ac:dyDescent="0.2">
      <c r="A434" s="58"/>
      <c r="C434" s="96"/>
      <c r="D434" s="58"/>
      <c r="E434" s="58"/>
    </row>
    <row r="435" spans="1:5" ht="12.75" customHeight="1" x14ac:dyDescent="0.2">
      <c r="A435" s="58"/>
      <c r="C435" s="96"/>
      <c r="D435" s="58"/>
      <c r="E435" s="58"/>
    </row>
    <row r="436" spans="1:5" ht="12.75" customHeight="1" x14ac:dyDescent="0.2">
      <c r="A436" s="58"/>
      <c r="C436" s="96"/>
      <c r="D436" s="58"/>
      <c r="E436" s="58"/>
    </row>
    <row r="437" spans="1:5" ht="12.75" customHeight="1" x14ac:dyDescent="0.2">
      <c r="A437" s="58"/>
      <c r="C437" s="96"/>
      <c r="D437" s="58"/>
      <c r="E437" s="58"/>
    </row>
    <row r="438" spans="1:5" ht="12.75" customHeight="1" x14ac:dyDescent="0.2">
      <c r="A438" s="58"/>
      <c r="C438" s="96"/>
      <c r="D438" s="58"/>
      <c r="E438" s="58"/>
    </row>
    <row r="439" spans="1:5" ht="12.75" customHeight="1" x14ac:dyDescent="0.2">
      <c r="A439" s="58"/>
      <c r="C439" s="96"/>
      <c r="D439" s="58"/>
      <c r="E439" s="58"/>
    </row>
    <row r="440" spans="1:5" ht="12.75" customHeight="1" x14ac:dyDescent="0.2">
      <c r="A440" s="58"/>
      <c r="C440" s="96"/>
      <c r="D440" s="58"/>
      <c r="E440" s="58"/>
    </row>
    <row r="441" spans="1:5" ht="12.75" customHeight="1" x14ac:dyDescent="0.2">
      <c r="A441" s="58"/>
      <c r="C441" s="96"/>
      <c r="D441" s="58"/>
      <c r="E441" s="58"/>
    </row>
    <row r="442" spans="1:5" ht="12.75" customHeight="1" x14ac:dyDescent="0.2">
      <c r="A442" s="58"/>
      <c r="C442" s="96"/>
      <c r="D442" s="58"/>
      <c r="E442" s="58"/>
    </row>
    <row r="443" spans="1:5" ht="12.75" customHeight="1" x14ac:dyDescent="0.2">
      <c r="A443" s="58"/>
      <c r="C443" s="96"/>
      <c r="D443" s="58"/>
      <c r="E443" s="58"/>
    </row>
    <row r="444" spans="1:5" ht="12.75" customHeight="1" x14ac:dyDescent="0.2">
      <c r="A444" s="58"/>
      <c r="C444" s="96"/>
      <c r="D444" s="58"/>
      <c r="E444" s="58"/>
    </row>
    <row r="445" spans="1:5" ht="12.75" customHeight="1" x14ac:dyDescent="0.2">
      <c r="A445" s="58"/>
      <c r="C445" s="96"/>
      <c r="D445" s="58"/>
      <c r="E445" s="58"/>
    </row>
    <row r="446" spans="1:5" ht="12.75" customHeight="1" x14ac:dyDescent="0.2">
      <c r="A446" s="58"/>
      <c r="C446" s="96"/>
      <c r="D446" s="58"/>
      <c r="E446" s="58"/>
    </row>
    <row r="447" spans="1:5" ht="12.75" customHeight="1" x14ac:dyDescent="0.2">
      <c r="A447" s="58"/>
      <c r="C447" s="96"/>
      <c r="D447" s="58"/>
      <c r="E447" s="58"/>
    </row>
    <row r="448" spans="1:5" ht="12.75" customHeight="1" x14ac:dyDescent="0.2">
      <c r="A448" s="58"/>
      <c r="C448" s="96"/>
      <c r="D448" s="58"/>
      <c r="E448" s="58"/>
    </row>
    <row r="449" spans="1:5" ht="12.75" customHeight="1" x14ac:dyDescent="0.2">
      <c r="A449" s="58"/>
      <c r="C449" s="96"/>
      <c r="D449" s="58"/>
      <c r="E449" s="58"/>
    </row>
    <row r="450" spans="1:5" ht="12.75" customHeight="1" x14ac:dyDescent="0.2">
      <c r="A450" s="58"/>
      <c r="C450" s="96"/>
      <c r="D450" s="58"/>
      <c r="E450" s="58"/>
    </row>
    <row r="451" spans="1:5" ht="12.75" customHeight="1" x14ac:dyDescent="0.2">
      <c r="A451" s="58"/>
      <c r="C451" s="96"/>
      <c r="D451" s="58"/>
      <c r="E451" s="58"/>
    </row>
    <row r="452" spans="1:5" ht="12.75" customHeight="1" x14ac:dyDescent="0.2">
      <c r="A452" s="58"/>
      <c r="C452" s="96"/>
      <c r="D452" s="58"/>
      <c r="E452" s="58"/>
    </row>
    <row r="453" spans="1:5" ht="12.75" customHeight="1" x14ac:dyDescent="0.2">
      <c r="A453" s="58"/>
      <c r="C453" s="96"/>
      <c r="D453" s="58"/>
      <c r="E453" s="58"/>
    </row>
    <row r="454" spans="1:5" ht="12.75" customHeight="1" x14ac:dyDescent="0.2">
      <c r="A454" s="58"/>
      <c r="C454" s="96"/>
      <c r="D454" s="58"/>
      <c r="E454" s="58"/>
    </row>
    <row r="455" spans="1:5" ht="12.75" customHeight="1" x14ac:dyDescent="0.2">
      <c r="A455" s="58"/>
      <c r="C455" s="96"/>
      <c r="D455" s="58"/>
      <c r="E455" s="58"/>
    </row>
    <row r="456" spans="1:5" ht="12.75" customHeight="1" x14ac:dyDescent="0.2">
      <c r="A456" s="58"/>
      <c r="C456" s="96"/>
      <c r="D456" s="58"/>
      <c r="E456" s="58"/>
    </row>
    <row r="457" spans="1:5" ht="12.75" customHeight="1" x14ac:dyDescent="0.2">
      <c r="A457" s="58"/>
      <c r="C457" s="96"/>
      <c r="D457" s="58"/>
      <c r="E457" s="58"/>
    </row>
    <row r="458" spans="1:5" ht="12.75" customHeight="1" x14ac:dyDescent="0.2">
      <c r="A458" s="58"/>
      <c r="C458" s="96"/>
      <c r="D458" s="58"/>
      <c r="E458" s="58"/>
    </row>
    <row r="459" spans="1:5" ht="12.75" customHeight="1" x14ac:dyDescent="0.2">
      <c r="A459" s="58"/>
      <c r="C459" s="96"/>
      <c r="D459" s="58"/>
      <c r="E459" s="58"/>
    </row>
    <row r="460" spans="1:5" ht="12.75" customHeight="1" x14ac:dyDescent="0.2">
      <c r="A460" s="58"/>
      <c r="C460" s="96"/>
      <c r="D460" s="58"/>
      <c r="E460" s="58"/>
    </row>
    <row r="461" spans="1:5" ht="12.75" customHeight="1" x14ac:dyDescent="0.2">
      <c r="A461" s="58"/>
      <c r="C461" s="96"/>
      <c r="D461" s="58"/>
      <c r="E461" s="58"/>
    </row>
    <row r="462" spans="1:5" ht="12.75" customHeight="1" x14ac:dyDescent="0.2">
      <c r="A462" s="58"/>
      <c r="C462" s="96"/>
      <c r="D462" s="58"/>
      <c r="E462" s="58"/>
    </row>
    <row r="463" spans="1:5" ht="12.75" customHeight="1" x14ac:dyDescent="0.2">
      <c r="A463" s="58"/>
      <c r="C463" s="96"/>
      <c r="D463" s="58"/>
      <c r="E463" s="58"/>
    </row>
    <row r="464" spans="1:5" ht="12.75" customHeight="1" x14ac:dyDescent="0.2">
      <c r="A464" s="58"/>
      <c r="C464" s="96"/>
      <c r="D464" s="58"/>
      <c r="E464" s="58"/>
    </row>
    <row r="465" spans="1:5" ht="12.75" customHeight="1" x14ac:dyDescent="0.2">
      <c r="A465" s="58"/>
      <c r="C465" s="96"/>
      <c r="D465" s="58"/>
      <c r="E465" s="58"/>
    </row>
    <row r="466" spans="1:5" ht="12.75" customHeight="1" x14ac:dyDescent="0.2">
      <c r="A466" s="58"/>
      <c r="C466" s="96"/>
      <c r="D466" s="58"/>
      <c r="E466" s="58"/>
    </row>
    <row r="467" spans="1:5" ht="12.75" customHeight="1" x14ac:dyDescent="0.2">
      <c r="A467" s="58"/>
      <c r="C467" s="96"/>
      <c r="D467" s="58"/>
      <c r="E467" s="58"/>
    </row>
    <row r="468" spans="1:5" ht="12.75" customHeight="1" x14ac:dyDescent="0.2">
      <c r="A468" s="58"/>
      <c r="C468" s="96"/>
      <c r="D468" s="58"/>
      <c r="E468" s="58"/>
    </row>
    <row r="469" spans="1:5" ht="12.75" customHeight="1" x14ac:dyDescent="0.2">
      <c r="A469" s="58"/>
      <c r="C469" s="96"/>
      <c r="D469" s="58"/>
      <c r="E469" s="58"/>
    </row>
    <row r="470" spans="1:5" ht="12.75" customHeight="1" x14ac:dyDescent="0.2">
      <c r="A470" s="58"/>
      <c r="C470" s="96"/>
      <c r="D470" s="58"/>
      <c r="E470" s="58"/>
    </row>
    <row r="471" spans="1:5" ht="12.75" customHeight="1" x14ac:dyDescent="0.2">
      <c r="A471" s="58"/>
      <c r="C471" s="96"/>
      <c r="D471" s="58"/>
      <c r="E471" s="58"/>
    </row>
    <row r="472" spans="1:5" ht="12.75" customHeight="1" x14ac:dyDescent="0.2">
      <c r="A472" s="58"/>
      <c r="C472" s="96"/>
      <c r="D472" s="58"/>
      <c r="E472" s="58"/>
    </row>
    <row r="473" spans="1:5" ht="12.75" customHeight="1" x14ac:dyDescent="0.2">
      <c r="A473" s="58"/>
      <c r="C473" s="96"/>
      <c r="D473" s="58"/>
      <c r="E473" s="58"/>
    </row>
    <row r="474" spans="1:5" ht="12.75" customHeight="1" x14ac:dyDescent="0.2">
      <c r="A474" s="58"/>
      <c r="C474" s="96"/>
      <c r="D474" s="58"/>
      <c r="E474" s="58"/>
    </row>
    <row r="475" spans="1:5" ht="12.75" customHeight="1" x14ac:dyDescent="0.2">
      <c r="A475" s="58"/>
      <c r="C475" s="96"/>
      <c r="D475" s="58"/>
      <c r="E475" s="58"/>
    </row>
    <row r="476" spans="1:5" ht="12.75" customHeight="1" x14ac:dyDescent="0.2">
      <c r="A476" s="58"/>
      <c r="C476" s="96"/>
      <c r="D476" s="58"/>
      <c r="E476" s="58"/>
    </row>
    <row r="477" spans="1:5" ht="12.75" customHeight="1" x14ac:dyDescent="0.2">
      <c r="A477" s="58"/>
      <c r="C477" s="96"/>
      <c r="D477" s="58"/>
      <c r="E477" s="58"/>
    </row>
    <row r="478" spans="1:5" ht="12.75" customHeight="1" x14ac:dyDescent="0.2">
      <c r="A478" s="58"/>
      <c r="C478" s="96"/>
      <c r="D478" s="58"/>
      <c r="E478" s="58"/>
    </row>
    <row r="479" spans="1:5" ht="12.75" customHeight="1" x14ac:dyDescent="0.2">
      <c r="A479" s="58"/>
      <c r="C479" s="96"/>
      <c r="D479" s="58"/>
      <c r="E479" s="58"/>
    </row>
    <row r="480" spans="1:5" ht="12.75" customHeight="1" x14ac:dyDescent="0.2">
      <c r="A480" s="58"/>
      <c r="C480" s="96"/>
      <c r="D480" s="58"/>
      <c r="E480" s="58"/>
    </row>
    <row r="481" spans="1:5" ht="12.75" customHeight="1" x14ac:dyDescent="0.2">
      <c r="A481" s="58"/>
      <c r="C481" s="96"/>
      <c r="D481" s="58"/>
      <c r="E481" s="58"/>
    </row>
    <row r="482" spans="1:5" ht="12.75" customHeight="1" x14ac:dyDescent="0.2">
      <c r="A482" s="58"/>
      <c r="C482" s="96"/>
      <c r="D482" s="58"/>
      <c r="E482" s="58"/>
    </row>
    <row r="483" spans="1:5" ht="12.75" customHeight="1" x14ac:dyDescent="0.2">
      <c r="A483" s="58"/>
      <c r="C483" s="96"/>
      <c r="D483" s="58"/>
      <c r="E483" s="58"/>
    </row>
    <row r="484" spans="1:5" ht="12.75" customHeight="1" x14ac:dyDescent="0.2">
      <c r="A484" s="58"/>
      <c r="C484" s="96"/>
      <c r="D484" s="58"/>
      <c r="E484" s="58"/>
    </row>
    <row r="485" spans="1:5" ht="12.75" customHeight="1" x14ac:dyDescent="0.2">
      <c r="A485" s="58"/>
      <c r="C485" s="96"/>
      <c r="D485" s="58"/>
      <c r="E485" s="58"/>
    </row>
    <row r="486" spans="1:5" ht="12.75" customHeight="1" x14ac:dyDescent="0.2">
      <c r="A486" s="58"/>
      <c r="C486" s="96"/>
      <c r="D486" s="58"/>
      <c r="E486" s="58"/>
    </row>
    <row r="487" spans="1:5" ht="12.75" customHeight="1" x14ac:dyDescent="0.2">
      <c r="A487" s="58"/>
      <c r="C487" s="96"/>
      <c r="D487" s="58"/>
      <c r="E487" s="58"/>
    </row>
    <row r="488" spans="1:5" ht="12.75" customHeight="1" x14ac:dyDescent="0.2">
      <c r="A488" s="58"/>
      <c r="C488" s="96"/>
      <c r="D488" s="58"/>
      <c r="E488" s="58"/>
    </row>
    <row r="489" spans="1:5" ht="12.75" customHeight="1" x14ac:dyDescent="0.2">
      <c r="A489" s="58"/>
      <c r="C489" s="96"/>
      <c r="D489" s="58"/>
      <c r="E489" s="58"/>
    </row>
    <row r="490" spans="1:5" ht="12.75" customHeight="1" x14ac:dyDescent="0.2">
      <c r="A490" s="58"/>
      <c r="C490" s="96"/>
      <c r="D490" s="58"/>
      <c r="E490" s="58"/>
    </row>
    <row r="491" spans="1:5" ht="12.75" customHeight="1" x14ac:dyDescent="0.2">
      <c r="A491" s="58"/>
      <c r="C491" s="96"/>
      <c r="D491" s="58"/>
      <c r="E491" s="58"/>
    </row>
    <row r="492" spans="1:5" ht="12.75" customHeight="1" x14ac:dyDescent="0.2">
      <c r="A492" s="58"/>
      <c r="C492" s="96"/>
      <c r="D492" s="58"/>
      <c r="E492" s="58"/>
    </row>
    <row r="493" spans="1:5" ht="12.75" customHeight="1" x14ac:dyDescent="0.2">
      <c r="A493" s="58"/>
      <c r="C493" s="96"/>
      <c r="D493" s="58"/>
      <c r="E493" s="58"/>
    </row>
    <row r="494" spans="1:5" ht="12.75" customHeight="1" x14ac:dyDescent="0.2">
      <c r="A494" s="58"/>
      <c r="C494" s="96"/>
      <c r="D494" s="58"/>
      <c r="E494" s="58"/>
    </row>
    <row r="495" spans="1:5" ht="12.75" customHeight="1" x14ac:dyDescent="0.2">
      <c r="A495" s="58"/>
      <c r="C495" s="96"/>
      <c r="D495" s="58"/>
      <c r="E495" s="58"/>
    </row>
    <row r="496" spans="1:5" ht="12.75" customHeight="1" x14ac:dyDescent="0.2">
      <c r="A496" s="58"/>
      <c r="C496" s="96"/>
      <c r="D496" s="58"/>
      <c r="E496" s="58"/>
    </row>
    <row r="497" spans="1:5" ht="12.75" customHeight="1" x14ac:dyDescent="0.2">
      <c r="A497" s="58"/>
      <c r="C497" s="96"/>
      <c r="D497" s="58"/>
      <c r="E497" s="58"/>
    </row>
    <row r="498" spans="1:5" ht="12.75" customHeight="1" x14ac:dyDescent="0.2">
      <c r="A498" s="58"/>
      <c r="C498" s="96"/>
      <c r="D498" s="58"/>
      <c r="E498" s="58"/>
    </row>
    <row r="499" spans="1:5" ht="12.75" customHeight="1" x14ac:dyDescent="0.2">
      <c r="A499" s="58"/>
      <c r="C499" s="96"/>
      <c r="D499" s="58"/>
      <c r="E499" s="58"/>
    </row>
    <row r="500" spans="1:5" ht="12.75" customHeight="1" x14ac:dyDescent="0.2">
      <c r="A500" s="58"/>
      <c r="C500" s="96"/>
      <c r="D500" s="58"/>
      <c r="E500" s="58"/>
    </row>
    <row r="501" spans="1:5" ht="12.75" customHeight="1" x14ac:dyDescent="0.2">
      <c r="A501" s="58"/>
      <c r="C501" s="96"/>
      <c r="D501" s="58"/>
      <c r="E501" s="58"/>
    </row>
    <row r="502" spans="1:5" ht="12.75" customHeight="1" x14ac:dyDescent="0.2">
      <c r="A502" s="58"/>
      <c r="C502" s="96"/>
      <c r="D502" s="58"/>
      <c r="E502" s="58"/>
    </row>
    <row r="503" spans="1:5" ht="12.75" customHeight="1" x14ac:dyDescent="0.2">
      <c r="A503" s="58"/>
      <c r="C503" s="96"/>
      <c r="D503" s="58"/>
      <c r="E503" s="58"/>
    </row>
    <row r="504" spans="1:5" ht="12.75" customHeight="1" x14ac:dyDescent="0.2">
      <c r="A504" s="58"/>
      <c r="C504" s="96"/>
      <c r="D504" s="58"/>
      <c r="E504" s="58"/>
    </row>
    <row r="505" spans="1:5" ht="12.75" customHeight="1" x14ac:dyDescent="0.2">
      <c r="A505" s="58"/>
      <c r="C505" s="96"/>
      <c r="D505" s="58"/>
      <c r="E505" s="58"/>
    </row>
    <row r="506" spans="1:5" ht="12.75" customHeight="1" x14ac:dyDescent="0.2">
      <c r="A506" s="58"/>
      <c r="C506" s="96"/>
      <c r="D506" s="58"/>
      <c r="E506" s="58"/>
    </row>
    <row r="507" spans="1:5" ht="12.75" customHeight="1" x14ac:dyDescent="0.2">
      <c r="A507" s="58"/>
      <c r="C507" s="96"/>
      <c r="D507" s="58"/>
      <c r="E507" s="58"/>
    </row>
    <row r="508" spans="1:5" ht="12.75" customHeight="1" x14ac:dyDescent="0.2">
      <c r="A508" s="58"/>
      <c r="C508" s="96"/>
      <c r="D508" s="58"/>
      <c r="E508" s="58"/>
    </row>
    <row r="509" spans="1:5" ht="12.75" customHeight="1" x14ac:dyDescent="0.2">
      <c r="A509" s="58"/>
      <c r="C509" s="96"/>
      <c r="D509" s="58"/>
      <c r="E509" s="58"/>
    </row>
    <row r="510" spans="1:5" ht="12.75" customHeight="1" x14ac:dyDescent="0.2">
      <c r="A510" s="58"/>
      <c r="C510" s="96"/>
      <c r="D510" s="58"/>
      <c r="E510" s="58"/>
    </row>
    <row r="511" spans="1:5" ht="12.75" customHeight="1" x14ac:dyDescent="0.2">
      <c r="A511" s="58"/>
      <c r="C511" s="96"/>
      <c r="D511" s="58"/>
      <c r="E511" s="58"/>
    </row>
    <row r="512" spans="1:5" ht="12.75" customHeight="1" x14ac:dyDescent="0.2">
      <c r="A512" s="58"/>
      <c r="C512" s="96"/>
      <c r="D512" s="58"/>
      <c r="E512" s="58"/>
    </row>
    <row r="513" spans="1:5" ht="12.75" customHeight="1" x14ac:dyDescent="0.2">
      <c r="A513" s="58"/>
      <c r="C513" s="96"/>
      <c r="D513" s="58"/>
      <c r="E513" s="58"/>
    </row>
    <row r="514" spans="1:5" ht="12.75" customHeight="1" x14ac:dyDescent="0.2">
      <c r="A514" s="58"/>
      <c r="C514" s="96"/>
      <c r="D514" s="58"/>
      <c r="E514" s="58"/>
    </row>
    <row r="515" spans="1:5" ht="12.75" customHeight="1" x14ac:dyDescent="0.2">
      <c r="A515" s="58"/>
      <c r="C515" s="96"/>
      <c r="D515" s="58"/>
      <c r="E515" s="58"/>
    </row>
    <row r="516" spans="1:5" ht="12.75" customHeight="1" x14ac:dyDescent="0.2">
      <c r="A516" s="58"/>
      <c r="C516" s="96"/>
      <c r="D516" s="58"/>
      <c r="E516" s="58"/>
    </row>
    <row r="517" spans="1:5" ht="12.75" customHeight="1" x14ac:dyDescent="0.2">
      <c r="A517" s="58"/>
      <c r="C517" s="96"/>
      <c r="D517" s="58"/>
      <c r="E517" s="58"/>
    </row>
    <row r="518" spans="1:5" ht="12.75" customHeight="1" x14ac:dyDescent="0.2">
      <c r="A518" s="58"/>
      <c r="C518" s="96"/>
      <c r="D518" s="58"/>
      <c r="E518" s="58"/>
    </row>
    <row r="519" spans="1:5" ht="12.75" customHeight="1" x14ac:dyDescent="0.2">
      <c r="A519" s="58"/>
      <c r="C519" s="96"/>
      <c r="D519" s="58"/>
      <c r="E519" s="58"/>
    </row>
    <row r="520" spans="1:5" ht="12.75" customHeight="1" x14ac:dyDescent="0.2">
      <c r="A520" s="58"/>
      <c r="C520" s="96"/>
      <c r="D520" s="58"/>
      <c r="E520" s="58"/>
    </row>
    <row r="521" spans="1:5" ht="12.75" customHeight="1" x14ac:dyDescent="0.2">
      <c r="A521" s="58"/>
      <c r="C521" s="96"/>
      <c r="D521" s="58"/>
      <c r="E521" s="58"/>
    </row>
    <row r="522" spans="1:5" ht="12.75" customHeight="1" x14ac:dyDescent="0.2">
      <c r="A522" s="58"/>
      <c r="C522" s="96"/>
      <c r="D522" s="58"/>
      <c r="E522" s="58"/>
    </row>
    <row r="523" spans="1:5" ht="12.75" customHeight="1" x14ac:dyDescent="0.2">
      <c r="A523" s="58"/>
      <c r="C523" s="96"/>
      <c r="D523" s="58"/>
      <c r="E523" s="58"/>
    </row>
    <row r="524" spans="1:5" ht="12.75" customHeight="1" x14ac:dyDescent="0.2">
      <c r="A524" s="58"/>
      <c r="C524" s="96"/>
      <c r="D524" s="58"/>
      <c r="E524" s="58"/>
    </row>
    <row r="525" spans="1:5" ht="12.75" customHeight="1" x14ac:dyDescent="0.2">
      <c r="A525" s="58"/>
      <c r="C525" s="96"/>
      <c r="D525" s="58"/>
      <c r="E525" s="58"/>
    </row>
    <row r="526" spans="1:5" ht="12.75" customHeight="1" x14ac:dyDescent="0.2">
      <c r="A526" s="58"/>
      <c r="C526" s="96"/>
      <c r="D526" s="58"/>
      <c r="E526" s="58"/>
    </row>
    <row r="527" spans="1:5" ht="12.75" customHeight="1" x14ac:dyDescent="0.2">
      <c r="A527" s="58"/>
      <c r="C527" s="96"/>
      <c r="D527" s="58"/>
      <c r="E527" s="58"/>
    </row>
    <row r="528" spans="1:5" ht="12.75" customHeight="1" x14ac:dyDescent="0.2">
      <c r="A528" s="58"/>
      <c r="C528" s="96"/>
      <c r="D528" s="58"/>
      <c r="E528" s="58"/>
    </row>
    <row r="529" spans="1:5" ht="12.75" customHeight="1" x14ac:dyDescent="0.2">
      <c r="A529" s="58"/>
      <c r="C529" s="96"/>
      <c r="D529" s="58"/>
      <c r="E529" s="58"/>
    </row>
    <row r="530" spans="1:5" ht="12.75" customHeight="1" x14ac:dyDescent="0.2">
      <c r="A530" s="58"/>
      <c r="C530" s="96"/>
      <c r="D530" s="58"/>
      <c r="E530" s="58"/>
    </row>
    <row r="531" spans="1:5" ht="12.75" customHeight="1" x14ac:dyDescent="0.2">
      <c r="A531" s="58"/>
      <c r="C531" s="96"/>
      <c r="D531" s="58"/>
      <c r="E531" s="58"/>
    </row>
    <row r="532" spans="1:5" ht="12.75" customHeight="1" x14ac:dyDescent="0.2">
      <c r="A532" s="58"/>
      <c r="C532" s="96"/>
      <c r="D532" s="58"/>
      <c r="E532" s="58"/>
    </row>
    <row r="533" spans="1:5" ht="12.75" customHeight="1" x14ac:dyDescent="0.2">
      <c r="A533" s="58"/>
      <c r="C533" s="96"/>
      <c r="D533" s="58"/>
      <c r="E533" s="58"/>
    </row>
    <row r="534" spans="1:5" ht="12.75" customHeight="1" x14ac:dyDescent="0.2">
      <c r="A534" s="58"/>
      <c r="C534" s="96"/>
      <c r="D534" s="58"/>
      <c r="E534" s="58"/>
    </row>
    <row r="535" spans="1:5" ht="12.75" customHeight="1" x14ac:dyDescent="0.2">
      <c r="A535" s="58"/>
      <c r="C535" s="96"/>
      <c r="D535" s="58"/>
      <c r="E535" s="58"/>
    </row>
    <row r="536" spans="1:5" ht="12.75" customHeight="1" x14ac:dyDescent="0.2">
      <c r="A536" s="58"/>
      <c r="C536" s="96"/>
      <c r="D536" s="58"/>
      <c r="E536" s="58"/>
    </row>
    <row r="537" spans="1:5" ht="12.75" customHeight="1" x14ac:dyDescent="0.2">
      <c r="A537" s="58"/>
      <c r="C537" s="96"/>
      <c r="D537" s="58"/>
      <c r="E537" s="58"/>
    </row>
    <row r="538" spans="1:5" ht="12.75" customHeight="1" x14ac:dyDescent="0.2">
      <c r="A538" s="58"/>
      <c r="C538" s="96"/>
      <c r="D538" s="58"/>
      <c r="E538" s="58"/>
    </row>
    <row r="539" spans="1:5" ht="12.75" customHeight="1" x14ac:dyDescent="0.2">
      <c r="A539" s="58"/>
      <c r="C539" s="96"/>
      <c r="D539" s="58"/>
      <c r="E539" s="58"/>
    </row>
    <row r="540" spans="1:5" ht="12.75" customHeight="1" x14ac:dyDescent="0.2">
      <c r="A540" s="58"/>
      <c r="C540" s="96"/>
      <c r="D540" s="58"/>
      <c r="E540" s="58"/>
    </row>
    <row r="541" spans="1:5" ht="12.75" customHeight="1" x14ac:dyDescent="0.2">
      <c r="A541" s="58"/>
      <c r="C541" s="96"/>
      <c r="D541" s="58"/>
      <c r="E541" s="58"/>
    </row>
    <row r="542" spans="1:5" ht="12.75" customHeight="1" x14ac:dyDescent="0.2">
      <c r="A542" s="58"/>
      <c r="C542" s="96"/>
      <c r="D542" s="58"/>
      <c r="E542" s="58"/>
    </row>
    <row r="543" spans="1:5" ht="12.75" customHeight="1" x14ac:dyDescent="0.2">
      <c r="A543" s="58"/>
      <c r="C543" s="96"/>
      <c r="D543" s="58"/>
      <c r="E543" s="58"/>
    </row>
    <row r="544" spans="1:5" ht="12.75" customHeight="1" x14ac:dyDescent="0.2">
      <c r="A544" s="58"/>
      <c r="C544" s="96"/>
      <c r="D544" s="58"/>
      <c r="E544" s="58"/>
    </row>
    <row r="545" spans="1:5" ht="12.75" customHeight="1" x14ac:dyDescent="0.2">
      <c r="A545" s="58"/>
      <c r="C545" s="96"/>
      <c r="D545" s="58"/>
      <c r="E545" s="58"/>
    </row>
    <row r="546" spans="1:5" ht="12.75" customHeight="1" x14ac:dyDescent="0.2">
      <c r="A546" s="58"/>
      <c r="C546" s="96"/>
      <c r="D546" s="58"/>
      <c r="E546" s="58"/>
    </row>
    <row r="547" spans="1:5" ht="12.75" customHeight="1" x14ac:dyDescent="0.2">
      <c r="A547" s="58"/>
      <c r="C547" s="96"/>
      <c r="D547" s="58"/>
      <c r="E547" s="58"/>
    </row>
    <row r="548" spans="1:5" ht="12.75" customHeight="1" x14ac:dyDescent="0.2">
      <c r="A548" s="58"/>
      <c r="C548" s="96"/>
      <c r="D548" s="58"/>
      <c r="E548" s="58"/>
    </row>
    <row r="549" spans="1:5" ht="12.75" customHeight="1" x14ac:dyDescent="0.2">
      <c r="A549" s="58"/>
      <c r="C549" s="96"/>
      <c r="D549" s="58"/>
      <c r="E549" s="58"/>
    </row>
    <row r="550" spans="1:5" ht="12.75" customHeight="1" x14ac:dyDescent="0.2">
      <c r="A550" s="58"/>
      <c r="C550" s="96"/>
      <c r="D550" s="58"/>
      <c r="E550" s="58"/>
    </row>
    <row r="551" spans="1:5" ht="12.75" customHeight="1" x14ac:dyDescent="0.2">
      <c r="A551" s="58"/>
      <c r="C551" s="96"/>
      <c r="D551" s="58"/>
      <c r="E551" s="58"/>
    </row>
    <row r="552" spans="1:5" ht="12.75" customHeight="1" x14ac:dyDescent="0.2">
      <c r="A552" s="58"/>
      <c r="C552" s="96"/>
      <c r="D552" s="58"/>
      <c r="E552" s="58"/>
    </row>
    <row r="553" spans="1:5" ht="12.75" customHeight="1" x14ac:dyDescent="0.2">
      <c r="A553" s="58"/>
      <c r="C553" s="96"/>
      <c r="D553" s="58"/>
      <c r="E553" s="58"/>
    </row>
    <row r="554" spans="1:5" ht="12.75" customHeight="1" x14ac:dyDescent="0.2">
      <c r="A554" s="58"/>
      <c r="C554" s="96"/>
      <c r="D554" s="58"/>
      <c r="E554" s="58"/>
    </row>
    <row r="555" spans="1:5" ht="12.75" customHeight="1" x14ac:dyDescent="0.2">
      <c r="A555" s="58"/>
      <c r="C555" s="96"/>
      <c r="D555" s="58"/>
      <c r="E555" s="58"/>
    </row>
    <row r="556" spans="1:5" ht="12.75" customHeight="1" x14ac:dyDescent="0.2">
      <c r="A556" s="58"/>
      <c r="C556" s="96"/>
      <c r="D556" s="58"/>
      <c r="E556" s="58"/>
    </row>
    <row r="557" spans="1:5" ht="12.75" customHeight="1" x14ac:dyDescent="0.2">
      <c r="A557" s="58"/>
      <c r="C557" s="96"/>
      <c r="D557" s="58"/>
      <c r="E557" s="58"/>
    </row>
    <row r="558" spans="1:5" ht="12.75" customHeight="1" x14ac:dyDescent="0.2">
      <c r="A558" s="58"/>
      <c r="C558" s="96"/>
      <c r="D558" s="58"/>
      <c r="E558" s="58"/>
    </row>
    <row r="559" spans="1:5" ht="12.75" customHeight="1" x14ac:dyDescent="0.2">
      <c r="A559" s="58"/>
      <c r="C559" s="96"/>
      <c r="D559" s="58"/>
      <c r="E559" s="58"/>
    </row>
    <row r="560" spans="1:5" ht="12.75" customHeight="1" x14ac:dyDescent="0.2">
      <c r="A560" s="58"/>
      <c r="C560" s="96"/>
      <c r="D560" s="58"/>
      <c r="E560" s="58"/>
    </row>
    <row r="561" spans="1:5" ht="12.75" customHeight="1" x14ac:dyDescent="0.2">
      <c r="A561" s="58"/>
      <c r="C561" s="96"/>
      <c r="D561" s="58"/>
      <c r="E561" s="58"/>
    </row>
    <row r="562" spans="1:5" ht="12.75" customHeight="1" x14ac:dyDescent="0.2">
      <c r="A562" s="58"/>
      <c r="C562" s="96"/>
      <c r="D562" s="58"/>
      <c r="E562" s="58"/>
    </row>
    <row r="563" spans="1:5" ht="12.75" customHeight="1" x14ac:dyDescent="0.2">
      <c r="A563" s="58"/>
      <c r="C563" s="96"/>
      <c r="D563" s="58"/>
      <c r="E563" s="58"/>
    </row>
    <row r="564" spans="1:5" ht="12.75" customHeight="1" x14ac:dyDescent="0.2">
      <c r="A564" s="58"/>
      <c r="C564" s="96"/>
      <c r="D564" s="58"/>
      <c r="E564" s="58"/>
    </row>
    <row r="565" spans="1:5" ht="12.75" customHeight="1" x14ac:dyDescent="0.2">
      <c r="A565" s="58"/>
      <c r="C565" s="96"/>
      <c r="D565" s="58"/>
      <c r="E565" s="58"/>
    </row>
    <row r="566" spans="1:5" ht="12.75" customHeight="1" x14ac:dyDescent="0.2">
      <c r="A566" s="58"/>
      <c r="C566" s="96"/>
      <c r="D566" s="58"/>
      <c r="E566" s="58"/>
    </row>
    <row r="567" spans="1:5" ht="12.75" customHeight="1" x14ac:dyDescent="0.2">
      <c r="A567" s="58"/>
      <c r="C567" s="96"/>
      <c r="D567" s="58"/>
      <c r="E567" s="58"/>
    </row>
    <row r="568" spans="1:5" ht="12.75" customHeight="1" x14ac:dyDescent="0.2">
      <c r="A568" s="58"/>
      <c r="C568" s="96"/>
      <c r="D568" s="58"/>
      <c r="E568" s="58"/>
    </row>
    <row r="569" spans="1:5" ht="12.75" customHeight="1" x14ac:dyDescent="0.2">
      <c r="A569" s="58"/>
      <c r="C569" s="96"/>
      <c r="D569" s="58"/>
      <c r="E569" s="58"/>
    </row>
    <row r="570" spans="1:5" ht="12.75" customHeight="1" x14ac:dyDescent="0.2">
      <c r="A570" s="58"/>
      <c r="C570" s="96"/>
      <c r="D570" s="58"/>
      <c r="E570" s="58"/>
    </row>
    <row r="571" spans="1:5" ht="12.75" customHeight="1" x14ac:dyDescent="0.2">
      <c r="A571" s="58"/>
      <c r="C571" s="96"/>
      <c r="D571" s="58"/>
      <c r="E571" s="58"/>
    </row>
    <row r="572" spans="1:5" ht="12.75" customHeight="1" x14ac:dyDescent="0.2">
      <c r="A572" s="58"/>
      <c r="C572" s="96"/>
      <c r="D572" s="58"/>
      <c r="E572" s="58"/>
    </row>
    <row r="573" spans="1:5" ht="12.75" customHeight="1" x14ac:dyDescent="0.2">
      <c r="A573" s="58"/>
      <c r="C573" s="96"/>
      <c r="D573" s="58"/>
      <c r="E573" s="58"/>
    </row>
    <row r="574" spans="1:5" ht="12.75" customHeight="1" x14ac:dyDescent="0.2">
      <c r="A574" s="58"/>
      <c r="C574" s="96"/>
      <c r="D574" s="58"/>
      <c r="E574" s="58"/>
    </row>
    <row r="575" spans="1:5" ht="12.75" customHeight="1" x14ac:dyDescent="0.2">
      <c r="A575" s="58"/>
      <c r="C575" s="96"/>
      <c r="D575" s="58"/>
      <c r="E575" s="58"/>
    </row>
    <row r="576" spans="1:5" ht="12.75" customHeight="1" x14ac:dyDescent="0.2">
      <c r="A576" s="58"/>
      <c r="C576" s="96"/>
      <c r="D576" s="58"/>
      <c r="E576" s="58"/>
    </row>
    <row r="577" spans="1:5" ht="12.75" customHeight="1" x14ac:dyDescent="0.2">
      <c r="A577" s="58"/>
      <c r="C577" s="96"/>
      <c r="D577" s="58"/>
      <c r="E577" s="58"/>
    </row>
    <row r="578" spans="1:5" ht="12.75" customHeight="1" x14ac:dyDescent="0.2">
      <c r="A578" s="58"/>
      <c r="C578" s="96"/>
      <c r="D578" s="58"/>
      <c r="E578" s="58"/>
    </row>
    <row r="579" spans="1:5" ht="12.75" customHeight="1" x14ac:dyDescent="0.2">
      <c r="A579" s="58"/>
      <c r="C579" s="96"/>
      <c r="D579" s="58"/>
      <c r="E579" s="58"/>
    </row>
    <row r="580" spans="1:5" ht="12.75" customHeight="1" x14ac:dyDescent="0.2">
      <c r="A580" s="58"/>
      <c r="C580" s="96"/>
      <c r="D580" s="58"/>
      <c r="E580" s="58"/>
    </row>
    <row r="581" spans="1:5" ht="12.75" customHeight="1" x14ac:dyDescent="0.2">
      <c r="A581" s="58"/>
      <c r="C581" s="96"/>
      <c r="D581" s="58"/>
      <c r="E581" s="58"/>
    </row>
    <row r="582" spans="1:5" ht="12.75" customHeight="1" x14ac:dyDescent="0.2">
      <c r="A582" s="58"/>
      <c r="C582" s="96"/>
      <c r="D582" s="58"/>
      <c r="E582" s="58"/>
    </row>
    <row r="583" spans="1:5" ht="12.75" customHeight="1" x14ac:dyDescent="0.2">
      <c r="A583" s="58"/>
      <c r="C583" s="96"/>
      <c r="D583" s="58"/>
      <c r="E583" s="58"/>
    </row>
    <row r="584" spans="1:5" ht="12.75" customHeight="1" x14ac:dyDescent="0.2">
      <c r="A584" s="58"/>
      <c r="C584" s="96"/>
      <c r="D584" s="58"/>
      <c r="E584" s="58"/>
    </row>
    <row r="585" spans="1:5" ht="12.75" customHeight="1" x14ac:dyDescent="0.2">
      <c r="A585" s="58"/>
      <c r="C585" s="96"/>
      <c r="D585" s="58"/>
      <c r="E585" s="58"/>
    </row>
    <row r="586" spans="1:5" ht="12.75" customHeight="1" x14ac:dyDescent="0.2">
      <c r="A586" s="58"/>
      <c r="C586" s="96"/>
      <c r="D586" s="58"/>
      <c r="E586" s="58"/>
    </row>
    <row r="587" spans="1:5" ht="12.75" customHeight="1" x14ac:dyDescent="0.2">
      <c r="A587" s="58"/>
      <c r="C587" s="96"/>
      <c r="D587" s="58"/>
      <c r="E587" s="58"/>
    </row>
    <row r="588" spans="1:5" ht="12.75" customHeight="1" x14ac:dyDescent="0.2">
      <c r="A588" s="58"/>
      <c r="C588" s="96"/>
      <c r="D588" s="58"/>
      <c r="E588" s="58"/>
    </row>
    <row r="589" spans="1:5" ht="12.75" customHeight="1" x14ac:dyDescent="0.2">
      <c r="A589" s="58"/>
      <c r="C589" s="96"/>
      <c r="D589" s="58"/>
      <c r="E589" s="58"/>
    </row>
    <row r="590" spans="1:5" ht="12.75" customHeight="1" x14ac:dyDescent="0.2">
      <c r="A590" s="58"/>
      <c r="C590" s="96"/>
      <c r="D590" s="58"/>
      <c r="E590" s="58"/>
    </row>
    <row r="591" spans="1:5" ht="12.75" customHeight="1" x14ac:dyDescent="0.2">
      <c r="A591" s="58"/>
      <c r="C591" s="96"/>
      <c r="D591" s="58"/>
      <c r="E591" s="58"/>
    </row>
    <row r="592" spans="1:5" ht="12.75" customHeight="1" x14ac:dyDescent="0.2">
      <c r="A592" s="58"/>
      <c r="C592" s="96"/>
      <c r="D592" s="58"/>
      <c r="E592" s="58"/>
    </row>
    <row r="593" spans="1:5" ht="12.75" customHeight="1" x14ac:dyDescent="0.2">
      <c r="A593" s="58"/>
      <c r="C593" s="96"/>
      <c r="D593" s="58"/>
      <c r="E593" s="58"/>
    </row>
    <row r="594" spans="1:5" ht="12.75" customHeight="1" x14ac:dyDescent="0.2">
      <c r="A594" s="58"/>
      <c r="C594" s="96"/>
      <c r="D594" s="58"/>
      <c r="E594" s="58"/>
    </row>
    <row r="595" spans="1:5" ht="12.75" customHeight="1" x14ac:dyDescent="0.2">
      <c r="A595" s="58"/>
      <c r="C595" s="96"/>
      <c r="D595" s="58"/>
      <c r="E595" s="58"/>
    </row>
    <row r="596" spans="1:5" ht="12.75" customHeight="1" x14ac:dyDescent="0.2">
      <c r="A596" s="58"/>
      <c r="C596" s="96"/>
      <c r="D596" s="58"/>
      <c r="E596" s="58"/>
    </row>
    <row r="597" spans="1:5" ht="12.75" customHeight="1" x14ac:dyDescent="0.2">
      <c r="A597" s="58"/>
      <c r="C597" s="96"/>
      <c r="D597" s="58"/>
      <c r="E597" s="58"/>
    </row>
    <row r="598" spans="1:5" ht="12.75" customHeight="1" x14ac:dyDescent="0.2">
      <c r="A598" s="58"/>
      <c r="C598" s="96"/>
      <c r="D598" s="58"/>
      <c r="E598" s="58"/>
    </row>
    <row r="599" spans="1:5" ht="12.75" customHeight="1" x14ac:dyDescent="0.2">
      <c r="A599" s="58"/>
      <c r="C599" s="96"/>
      <c r="D599" s="58"/>
      <c r="E599" s="58"/>
    </row>
    <row r="600" spans="1:5" ht="12.75" customHeight="1" x14ac:dyDescent="0.2">
      <c r="A600" s="58"/>
      <c r="C600" s="96"/>
      <c r="D600" s="58"/>
      <c r="E600" s="58"/>
    </row>
    <row r="601" spans="1:5" ht="12.75" customHeight="1" x14ac:dyDescent="0.2">
      <c r="A601" s="58"/>
      <c r="C601" s="96"/>
      <c r="D601" s="58"/>
      <c r="E601" s="58"/>
    </row>
    <row r="602" spans="1:5" ht="12.75" customHeight="1" x14ac:dyDescent="0.2">
      <c r="A602" s="58"/>
      <c r="C602" s="96"/>
      <c r="D602" s="58"/>
      <c r="E602" s="58"/>
    </row>
    <row r="603" spans="1:5" ht="12.75" customHeight="1" x14ac:dyDescent="0.2">
      <c r="A603" s="58"/>
      <c r="C603" s="96"/>
      <c r="D603" s="58"/>
      <c r="E603" s="58"/>
    </row>
    <row r="604" spans="1:5" ht="12.75" customHeight="1" x14ac:dyDescent="0.2">
      <c r="A604" s="58"/>
      <c r="C604" s="96"/>
      <c r="D604" s="58"/>
      <c r="E604" s="58"/>
    </row>
    <row r="605" spans="1:5" ht="12.75" customHeight="1" x14ac:dyDescent="0.2">
      <c r="A605" s="58"/>
      <c r="C605" s="96"/>
      <c r="D605" s="58"/>
      <c r="E605" s="58"/>
    </row>
    <row r="606" spans="1:5" ht="12.75" customHeight="1" x14ac:dyDescent="0.2">
      <c r="A606" s="58"/>
      <c r="C606" s="96"/>
      <c r="D606" s="58"/>
      <c r="E606" s="58"/>
    </row>
    <row r="607" spans="1:5" ht="12.75" customHeight="1" x14ac:dyDescent="0.2">
      <c r="A607" s="58"/>
      <c r="C607" s="96"/>
      <c r="D607" s="58"/>
      <c r="E607" s="58"/>
    </row>
    <row r="608" spans="1:5" ht="12.75" customHeight="1" x14ac:dyDescent="0.2">
      <c r="A608" s="58"/>
      <c r="C608" s="96"/>
      <c r="D608" s="58"/>
      <c r="E608" s="58"/>
    </row>
    <row r="609" spans="1:5" ht="12.75" customHeight="1" x14ac:dyDescent="0.2">
      <c r="A609" s="58"/>
      <c r="C609" s="96"/>
      <c r="D609" s="58"/>
      <c r="E609" s="58"/>
    </row>
    <row r="610" spans="1:5" ht="12.75" customHeight="1" x14ac:dyDescent="0.2">
      <c r="A610" s="58"/>
      <c r="C610" s="96"/>
      <c r="D610" s="58"/>
      <c r="E610" s="58"/>
    </row>
    <row r="611" spans="1:5" ht="12.75" customHeight="1" x14ac:dyDescent="0.2">
      <c r="A611" s="58"/>
      <c r="C611" s="96"/>
      <c r="D611" s="58"/>
      <c r="E611" s="58"/>
    </row>
    <row r="612" spans="1:5" ht="12.75" customHeight="1" x14ac:dyDescent="0.2">
      <c r="A612" s="58"/>
      <c r="C612" s="96"/>
      <c r="D612" s="58"/>
      <c r="E612" s="58"/>
    </row>
    <row r="613" spans="1:5" ht="12.75" customHeight="1" x14ac:dyDescent="0.2">
      <c r="A613" s="58"/>
      <c r="C613" s="96"/>
      <c r="D613" s="58"/>
      <c r="E613" s="58"/>
    </row>
    <row r="614" spans="1:5" ht="12.75" customHeight="1" x14ac:dyDescent="0.2">
      <c r="A614" s="58"/>
      <c r="C614" s="96"/>
      <c r="D614" s="58"/>
      <c r="E614" s="58"/>
    </row>
    <row r="615" spans="1:5" ht="12.75" customHeight="1" x14ac:dyDescent="0.2">
      <c r="A615" s="58"/>
      <c r="C615" s="96"/>
      <c r="D615" s="58"/>
      <c r="E615" s="58"/>
    </row>
    <row r="616" spans="1:5" ht="12.75" customHeight="1" x14ac:dyDescent="0.2">
      <c r="A616" s="58"/>
      <c r="C616" s="96"/>
      <c r="D616" s="58"/>
      <c r="E616" s="58"/>
    </row>
    <row r="617" spans="1:5" ht="12.75" customHeight="1" x14ac:dyDescent="0.2">
      <c r="A617" s="58"/>
      <c r="C617" s="96"/>
      <c r="D617" s="58"/>
      <c r="E617" s="58"/>
    </row>
    <row r="618" spans="1:5" ht="12.75" customHeight="1" x14ac:dyDescent="0.2">
      <c r="A618" s="58"/>
      <c r="C618" s="96"/>
      <c r="D618" s="58"/>
      <c r="E618" s="58"/>
    </row>
    <row r="619" spans="1:5" ht="12.75" customHeight="1" x14ac:dyDescent="0.2">
      <c r="A619" s="58"/>
      <c r="C619" s="96"/>
      <c r="D619" s="58"/>
      <c r="E619" s="58"/>
    </row>
    <row r="620" spans="1:5" ht="12.75" customHeight="1" x14ac:dyDescent="0.2">
      <c r="A620" s="58"/>
      <c r="C620" s="96"/>
      <c r="D620" s="58"/>
      <c r="E620" s="58"/>
    </row>
    <row r="621" spans="1:5" ht="12.75" customHeight="1" x14ac:dyDescent="0.2">
      <c r="A621" s="58"/>
      <c r="C621" s="96"/>
      <c r="D621" s="58"/>
      <c r="E621" s="58"/>
    </row>
    <row r="622" spans="1:5" ht="12.75" customHeight="1" x14ac:dyDescent="0.2">
      <c r="A622" s="58"/>
      <c r="C622" s="96"/>
      <c r="D622" s="58"/>
      <c r="E622" s="58"/>
    </row>
    <row r="623" spans="1:5" ht="12.75" customHeight="1" x14ac:dyDescent="0.2">
      <c r="A623" s="58"/>
      <c r="C623" s="96"/>
      <c r="D623" s="58"/>
      <c r="E623" s="58"/>
    </row>
    <row r="624" spans="1:5" ht="12.75" customHeight="1" x14ac:dyDescent="0.2">
      <c r="A624" s="58"/>
      <c r="C624" s="96"/>
      <c r="D624" s="58"/>
      <c r="E624" s="58"/>
    </row>
    <row r="625" spans="1:5" ht="12.75" customHeight="1" x14ac:dyDescent="0.2">
      <c r="A625" s="58"/>
      <c r="C625" s="96"/>
      <c r="D625" s="58"/>
      <c r="E625" s="58"/>
    </row>
    <row r="626" spans="1:5" ht="12.75" customHeight="1" x14ac:dyDescent="0.2">
      <c r="A626" s="58"/>
      <c r="C626" s="96"/>
      <c r="D626" s="58"/>
      <c r="E626" s="58"/>
    </row>
    <row r="627" spans="1:5" ht="12.75" customHeight="1" x14ac:dyDescent="0.2">
      <c r="A627" s="58"/>
      <c r="C627" s="96"/>
      <c r="D627" s="58"/>
      <c r="E627" s="58"/>
    </row>
    <row r="628" spans="1:5" ht="12.75" customHeight="1" x14ac:dyDescent="0.2">
      <c r="A628" s="58"/>
      <c r="C628" s="96"/>
      <c r="D628" s="58"/>
      <c r="E628" s="58"/>
    </row>
    <row r="629" spans="1:5" ht="12.75" customHeight="1" x14ac:dyDescent="0.2">
      <c r="A629" s="58"/>
      <c r="C629" s="96"/>
      <c r="D629" s="58"/>
      <c r="E629" s="58"/>
    </row>
    <row r="630" spans="1:5" ht="12.75" customHeight="1" x14ac:dyDescent="0.2">
      <c r="A630" s="58"/>
      <c r="C630" s="96"/>
      <c r="D630" s="58"/>
      <c r="E630" s="58"/>
    </row>
    <row r="631" spans="1:5" ht="12.75" customHeight="1" x14ac:dyDescent="0.2">
      <c r="A631" s="58"/>
      <c r="C631" s="96"/>
      <c r="D631" s="58"/>
      <c r="E631" s="58"/>
    </row>
    <row r="632" spans="1:5" ht="12.75" customHeight="1" x14ac:dyDescent="0.2">
      <c r="A632" s="58"/>
      <c r="C632" s="96"/>
      <c r="D632" s="58"/>
      <c r="E632" s="58"/>
    </row>
    <row r="633" spans="1:5" ht="12.75" customHeight="1" x14ac:dyDescent="0.2">
      <c r="A633" s="58"/>
      <c r="C633" s="96"/>
      <c r="D633" s="58"/>
      <c r="E633" s="58"/>
    </row>
    <row r="634" spans="1:5" ht="12.75" customHeight="1" x14ac:dyDescent="0.2">
      <c r="A634" s="58"/>
      <c r="C634" s="96"/>
      <c r="D634" s="58"/>
      <c r="E634" s="58"/>
    </row>
    <row r="635" spans="1:5" ht="12.75" customHeight="1" x14ac:dyDescent="0.2">
      <c r="A635" s="58"/>
      <c r="C635" s="96"/>
      <c r="D635" s="58"/>
      <c r="E635" s="58"/>
    </row>
    <row r="636" spans="1:5" ht="12.75" customHeight="1" x14ac:dyDescent="0.2">
      <c r="A636" s="58"/>
      <c r="C636" s="96"/>
      <c r="D636" s="58"/>
      <c r="E636" s="58"/>
    </row>
    <row r="637" spans="1:5" ht="12.75" customHeight="1" x14ac:dyDescent="0.2">
      <c r="A637" s="58"/>
      <c r="C637" s="96"/>
      <c r="D637" s="58"/>
      <c r="E637" s="58"/>
    </row>
    <row r="638" spans="1:5" ht="12.75" customHeight="1" x14ac:dyDescent="0.2">
      <c r="A638" s="58"/>
      <c r="C638" s="96"/>
      <c r="D638" s="58"/>
      <c r="E638" s="58"/>
    </row>
    <row r="639" spans="1:5" ht="12.75" customHeight="1" x14ac:dyDescent="0.2">
      <c r="A639" s="58"/>
      <c r="C639" s="96"/>
      <c r="D639" s="58"/>
      <c r="E639" s="58"/>
    </row>
    <row r="640" spans="1:5" ht="12.75" customHeight="1" x14ac:dyDescent="0.2">
      <c r="A640" s="58"/>
      <c r="C640" s="96"/>
      <c r="D640" s="58"/>
      <c r="E640" s="58"/>
    </row>
    <row r="641" spans="1:5" ht="12.75" customHeight="1" x14ac:dyDescent="0.2">
      <c r="A641" s="58"/>
      <c r="C641" s="96"/>
      <c r="D641" s="58"/>
      <c r="E641" s="58"/>
    </row>
    <row r="642" spans="1:5" ht="12.75" customHeight="1" x14ac:dyDescent="0.2">
      <c r="A642" s="58"/>
      <c r="C642" s="96"/>
      <c r="D642" s="58"/>
      <c r="E642" s="58"/>
    </row>
    <row r="643" spans="1:5" ht="12.75" customHeight="1" x14ac:dyDescent="0.2">
      <c r="A643" s="58"/>
      <c r="C643" s="96"/>
      <c r="D643" s="58"/>
      <c r="E643" s="58"/>
    </row>
    <row r="644" spans="1:5" ht="12.75" customHeight="1" x14ac:dyDescent="0.2">
      <c r="A644" s="58"/>
      <c r="C644" s="96"/>
      <c r="D644" s="58"/>
      <c r="E644" s="58"/>
    </row>
    <row r="645" spans="1:5" ht="12.75" customHeight="1" x14ac:dyDescent="0.2">
      <c r="A645" s="58"/>
      <c r="C645" s="96"/>
      <c r="D645" s="58"/>
      <c r="E645" s="58"/>
    </row>
    <row r="646" spans="1:5" ht="12.75" customHeight="1" x14ac:dyDescent="0.2">
      <c r="A646" s="58"/>
      <c r="C646" s="96"/>
      <c r="D646" s="58"/>
      <c r="E646" s="58"/>
    </row>
    <row r="647" spans="1:5" ht="12.75" customHeight="1" x14ac:dyDescent="0.2">
      <c r="A647" s="58"/>
      <c r="C647" s="96"/>
      <c r="D647" s="58"/>
      <c r="E647" s="58"/>
    </row>
    <row r="648" spans="1:5" ht="12.75" customHeight="1" x14ac:dyDescent="0.2">
      <c r="A648" s="58"/>
      <c r="C648" s="96"/>
      <c r="D648" s="58"/>
      <c r="E648" s="58"/>
    </row>
    <row r="649" spans="1:5" ht="12.75" customHeight="1" x14ac:dyDescent="0.2">
      <c r="A649" s="58"/>
      <c r="C649" s="96"/>
      <c r="D649" s="58"/>
      <c r="E649" s="58"/>
    </row>
    <row r="650" spans="1:5" ht="12.75" customHeight="1" x14ac:dyDescent="0.2">
      <c r="A650" s="58"/>
      <c r="C650" s="96"/>
      <c r="D650" s="58"/>
      <c r="E650" s="58"/>
    </row>
    <row r="651" spans="1:5" ht="12.75" customHeight="1" x14ac:dyDescent="0.2">
      <c r="A651" s="58"/>
      <c r="C651" s="96"/>
      <c r="D651" s="58"/>
      <c r="E651" s="58"/>
    </row>
    <row r="652" spans="1:5" ht="12.75" customHeight="1" x14ac:dyDescent="0.2">
      <c r="A652" s="58"/>
      <c r="C652" s="96"/>
      <c r="D652" s="58"/>
      <c r="E652" s="58"/>
    </row>
    <row r="653" spans="1:5" ht="12.75" customHeight="1" x14ac:dyDescent="0.2">
      <c r="A653" s="58"/>
      <c r="C653" s="96"/>
      <c r="D653" s="58"/>
      <c r="E653" s="58"/>
    </row>
    <row r="654" spans="1:5" ht="12.75" customHeight="1" x14ac:dyDescent="0.2">
      <c r="A654" s="58"/>
      <c r="C654" s="96"/>
      <c r="D654" s="58"/>
      <c r="E654" s="58"/>
    </row>
    <row r="655" spans="1:5" ht="12.75" customHeight="1" x14ac:dyDescent="0.2">
      <c r="A655" s="58"/>
      <c r="C655" s="96"/>
      <c r="D655" s="58"/>
      <c r="E655" s="58"/>
    </row>
    <row r="656" spans="1:5" ht="12.75" customHeight="1" x14ac:dyDescent="0.2">
      <c r="A656" s="58"/>
      <c r="C656" s="96"/>
      <c r="D656" s="58"/>
      <c r="E656" s="58"/>
    </row>
    <row r="657" spans="1:5" ht="12.75" customHeight="1" x14ac:dyDescent="0.2">
      <c r="A657" s="58"/>
      <c r="C657" s="96"/>
      <c r="D657" s="58"/>
      <c r="E657" s="58"/>
    </row>
    <row r="658" spans="1:5" ht="12.75" customHeight="1" x14ac:dyDescent="0.2">
      <c r="A658" s="58"/>
      <c r="C658" s="96"/>
      <c r="D658" s="58"/>
      <c r="E658" s="58"/>
    </row>
    <row r="659" spans="1:5" ht="12.75" customHeight="1" x14ac:dyDescent="0.2">
      <c r="A659" s="58"/>
      <c r="C659" s="96"/>
      <c r="D659" s="58"/>
      <c r="E659" s="58"/>
    </row>
    <row r="660" spans="1:5" ht="12.75" customHeight="1" x14ac:dyDescent="0.2">
      <c r="A660" s="58"/>
      <c r="C660" s="96"/>
      <c r="D660" s="58"/>
      <c r="E660" s="58"/>
    </row>
    <row r="661" spans="1:5" ht="12.75" customHeight="1" x14ac:dyDescent="0.2">
      <c r="A661" s="58"/>
      <c r="C661" s="96"/>
      <c r="D661" s="58"/>
      <c r="E661" s="58"/>
    </row>
    <row r="662" spans="1:5" ht="12.75" customHeight="1" x14ac:dyDescent="0.2">
      <c r="A662" s="58"/>
      <c r="C662" s="96"/>
      <c r="D662" s="58"/>
      <c r="E662" s="58"/>
    </row>
    <row r="663" spans="1:5" ht="12.75" customHeight="1" x14ac:dyDescent="0.2">
      <c r="A663" s="58"/>
      <c r="C663" s="96"/>
      <c r="D663" s="58"/>
      <c r="E663" s="58"/>
    </row>
    <row r="664" spans="1:5" ht="12.75" customHeight="1" x14ac:dyDescent="0.2">
      <c r="A664" s="58"/>
      <c r="C664" s="96"/>
      <c r="D664" s="58"/>
      <c r="E664" s="58"/>
    </row>
    <row r="665" spans="1:5" ht="12.75" customHeight="1" x14ac:dyDescent="0.2">
      <c r="A665" s="58"/>
      <c r="C665" s="96"/>
      <c r="D665" s="58"/>
      <c r="E665" s="58"/>
    </row>
    <row r="666" spans="1:5" ht="12.75" customHeight="1" x14ac:dyDescent="0.2">
      <c r="A666" s="58"/>
      <c r="C666" s="96"/>
      <c r="D666" s="58"/>
      <c r="E666" s="58"/>
    </row>
    <row r="667" spans="1:5" ht="12.75" customHeight="1" x14ac:dyDescent="0.2">
      <c r="A667" s="58"/>
      <c r="C667" s="96"/>
      <c r="D667" s="58"/>
      <c r="E667" s="58"/>
    </row>
    <row r="668" spans="1:5" ht="12.75" customHeight="1" x14ac:dyDescent="0.2">
      <c r="A668" s="58"/>
      <c r="C668" s="96"/>
      <c r="D668" s="58"/>
      <c r="E668" s="58"/>
    </row>
    <row r="669" spans="1:5" ht="12.75" customHeight="1" x14ac:dyDescent="0.2">
      <c r="A669" s="58"/>
      <c r="C669" s="96"/>
      <c r="D669" s="58"/>
      <c r="E669" s="58"/>
    </row>
    <row r="670" spans="1:5" ht="12.75" customHeight="1" x14ac:dyDescent="0.2">
      <c r="A670" s="58"/>
      <c r="C670" s="96"/>
      <c r="D670" s="58"/>
      <c r="E670" s="58"/>
    </row>
    <row r="671" spans="1:5" ht="12.75" customHeight="1" x14ac:dyDescent="0.2">
      <c r="A671" s="58"/>
      <c r="C671" s="96"/>
      <c r="D671" s="58"/>
      <c r="E671" s="58"/>
    </row>
    <row r="672" spans="1:5" ht="12.75" customHeight="1" x14ac:dyDescent="0.2">
      <c r="A672" s="58"/>
      <c r="C672" s="96"/>
      <c r="D672" s="58"/>
      <c r="E672" s="58"/>
    </row>
    <row r="673" spans="1:5" ht="12.75" customHeight="1" x14ac:dyDescent="0.2">
      <c r="A673" s="58"/>
      <c r="C673" s="96"/>
      <c r="D673" s="58"/>
      <c r="E673" s="58"/>
    </row>
    <row r="674" spans="1:5" ht="12.75" customHeight="1" x14ac:dyDescent="0.2">
      <c r="A674" s="58"/>
      <c r="C674" s="96"/>
      <c r="D674" s="58"/>
      <c r="E674" s="58"/>
    </row>
    <row r="675" spans="1:5" ht="12.75" customHeight="1" x14ac:dyDescent="0.2">
      <c r="A675" s="58"/>
      <c r="C675" s="96"/>
      <c r="D675" s="58"/>
      <c r="E675" s="58"/>
    </row>
    <row r="676" spans="1:5" ht="12.75" customHeight="1" x14ac:dyDescent="0.2">
      <c r="A676" s="58"/>
      <c r="C676" s="96"/>
      <c r="D676" s="58"/>
      <c r="E676" s="58"/>
    </row>
    <row r="677" spans="1:5" ht="12.75" customHeight="1" x14ac:dyDescent="0.2">
      <c r="A677" s="58"/>
      <c r="C677" s="96"/>
      <c r="D677" s="58"/>
      <c r="E677" s="58"/>
    </row>
    <row r="678" spans="1:5" ht="12.75" customHeight="1" x14ac:dyDescent="0.2">
      <c r="A678" s="58"/>
      <c r="C678" s="96"/>
      <c r="D678" s="58"/>
      <c r="E678" s="58"/>
    </row>
    <row r="679" spans="1:5" ht="12.75" customHeight="1" x14ac:dyDescent="0.2">
      <c r="A679" s="58"/>
      <c r="C679" s="96"/>
      <c r="D679" s="58"/>
      <c r="E679" s="58"/>
    </row>
    <row r="680" spans="1:5" ht="12.75" customHeight="1" x14ac:dyDescent="0.2">
      <c r="A680" s="58"/>
      <c r="C680" s="96"/>
      <c r="D680" s="58"/>
      <c r="E680" s="58"/>
    </row>
    <row r="681" spans="1:5" ht="12.75" customHeight="1" x14ac:dyDescent="0.2">
      <c r="A681" s="58"/>
      <c r="C681" s="96"/>
      <c r="D681" s="58"/>
      <c r="E681" s="58"/>
    </row>
    <row r="682" spans="1:5" ht="12.75" customHeight="1" x14ac:dyDescent="0.2">
      <c r="A682" s="58"/>
      <c r="C682" s="96"/>
      <c r="D682" s="58"/>
      <c r="E682" s="58"/>
    </row>
    <row r="683" spans="1:5" ht="12.75" customHeight="1" x14ac:dyDescent="0.2">
      <c r="A683" s="58"/>
      <c r="C683" s="96"/>
      <c r="D683" s="58"/>
      <c r="E683" s="58"/>
    </row>
    <row r="684" spans="1:5" ht="12.75" customHeight="1" x14ac:dyDescent="0.2">
      <c r="A684" s="58"/>
      <c r="C684" s="96"/>
      <c r="D684" s="58"/>
      <c r="E684" s="58"/>
    </row>
    <row r="685" spans="1:5" ht="12.75" customHeight="1" x14ac:dyDescent="0.2">
      <c r="A685" s="58"/>
      <c r="C685" s="96"/>
      <c r="D685" s="58"/>
      <c r="E685" s="58"/>
    </row>
    <row r="686" spans="1:5" ht="12.75" customHeight="1" x14ac:dyDescent="0.2">
      <c r="A686" s="58"/>
      <c r="C686" s="96"/>
      <c r="D686" s="58"/>
      <c r="E686" s="58"/>
    </row>
    <row r="687" spans="1:5" ht="12.75" customHeight="1" x14ac:dyDescent="0.2">
      <c r="A687" s="58"/>
      <c r="C687" s="96"/>
      <c r="D687" s="58"/>
      <c r="E687" s="58"/>
    </row>
    <row r="688" spans="1:5" ht="12.75" customHeight="1" x14ac:dyDescent="0.2">
      <c r="A688" s="58"/>
      <c r="C688" s="96"/>
      <c r="D688" s="58"/>
      <c r="E688" s="58"/>
    </row>
    <row r="689" spans="1:5" ht="12.75" customHeight="1" x14ac:dyDescent="0.2">
      <c r="A689" s="58"/>
      <c r="C689" s="96"/>
      <c r="D689" s="58"/>
      <c r="E689" s="58"/>
    </row>
    <row r="690" spans="1:5" ht="12.75" customHeight="1" x14ac:dyDescent="0.2">
      <c r="A690" s="58"/>
      <c r="C690" s="96"/>
      <c r="D690" s="58"/>
      <c r="E690" s="58"/>
    </row>
    <row r="691" spans="1:5" ht="12.75" customHeight="1" x14ac:dyDescent="0.2">
      <c r="A691" s="58"/>
      <c r="C691" s="96"/>
      <c r="D691" s="58"/>
      <c r="E691" s="58"/>
    </row>
    <row r="692" spans="1:5" ht="12.75" customHeight="1" x14ac:dyDescent="0.2">
      <c r="A692" s="58"/>
      <c r="C692" s="96"/>
      <c r="D692" s="58"/>
      <c r="E692" s="58"/>
    </row>
    <row r="693" spans="1:5" ht="12.75" customHeight="1" x14ac:dyDescent="0.2">
      <c r="A693" s="58"/>
      <c r="C693" s="96"/>
      <c r="D693" s="58"/>
      <c r="E693" s="58"/>
    </row>
    <row r="694" spans="1:5" ht="12.75" customHeight="1" x14ac:dyDescent="0.2">
      <c r="A694" s="58"/>
      <c r="C694" s="96"/>
      <c r="D694" s="58"/>
      <c r="E694" s="58"/>
    </row>
    <row r="695" spans="1:5" ht="12.75" customHeight="1" x14ac:dyDescent="0.2">
      <c r="A695" s="58"/>
      <c r="C695" s="96"/>
      <c r="D695" s="58"/>
      <c r="E695" s="58"/>
    </row>
    <row r="696" spans="1:5" ht="12.75" customHeight="1" x14ac:dyDescent="0.2">
      <c r="A696" s="58"/>
      <c r="C696" s="96"/>
      <c r="D696" s="58"/>
      <c r="E696" s="58"/>
    </row>
    <row r="697" spans="1:5" ht="12.75" customHeight="1" x14ac:dyDescent="0.2">
      <c r="A697" s="58"/>
      <c r="C697" s="96"/>
      <c r="D697" s="58"/>
      <c r="E697" s="58"/>
    </row>
    <row r="698" spans="1:5" ht="12.75" customHeight="1" x14ac:dyDescent="0.2">
      <c r="A698" s="58"/>
      <c r="C698" s="96"/>
      <c r="D698" s="58"/>
      <c r="E698" s="58"/>
    </row>
    <row r="699" spans="1:5" ht="12.75" customHeight="1" x14ac:dyDescent="0.2">
      <c r="A699" s="58"/>
      <c r="C699" s="96"/>
      <c r="D699" s="58"/>
      <c r="E699" s="58"/>
    </row>
    <row r="700" spans="1:5" ht="12.75" customHeight="1" x14ac:dyDescent="0.2">
      <c r="A700" s="58"/>
      <c r="C700" s="96"/>
      <c r="D700" s="58"/>
      <c r="E700" s="58"/>
    </row>
    <row r="701" spans="1:5" ht="12.75" customHeight="1" x14ac:dyDescent="0.2">
      <c r="A701" s="58"/>
      <c r="C701" s="96"/>
      <c r="D701" s="58"/>
      <c r="E701" s="58"/>
    </row>
    <row r="702" spans="1:5" ht="12.75" customHeight="1" x14ac:dyDescent="0.2">
      <c r="A702" s="58"/>
      <c r="C702" s="96"/>
      <c r="D702" s="58"/>
      <c r="E702" s="58"/>
    </row>
    <row r="703" spans="1:5" ht="12.75" customHeight="1" x14ac:dyDescent="0.2">
      <c r="A703" s="58"/>
      <c r="C703" s="96"/>
      <c r="D703" s="58"/>
      <c r="E703" s="58"/>
    </row>
    <row r="704" spans="1:5" ht="12.75" customHeight="1" x14ac:dyDescent="0.2">
      <c r="A704" s="58"/>
      <c r="C704" s="96"/>
      <c r="D704" s="58"/>
      <c r="E704" s="58"/>
    </row>
    <row r="705" spans="1:5" ht="12.75" customHeight="1" x14ac:dyDescent="0.2">
      <c r="A705" s="58"/>
      <c r="C705" s="96"/>
      <c r="D705" s="58"/>
      <c r="E705" s="58"/>
    </row>
    <row r="706" spans="1:5" ht="12.75" customHeight="1" x14ac:dyDescent="0.2">
      <c r="A706" s="58"/>
      <c r="C706" s="96"/>
      <c r="D706" s="58"/>
      <c r="E706" s="58"/>
    </row>
    <row r="707" spans="1:5" ht="12.75" customHeight="1" x14ac:dyDescent="0.2">
      <c r="A707" s="58"/>
      <c r="C707" s="96"/>
      <c r="D707" s="58"/>
      <c r="E707" s="58"/>
    </row>
    <row r="708" spans="1:5" ht="12.75" customHeight="1" x14ac:dyDescent="0.2">
      <c r="A708" s="58"/>
      <c r="C708" s="96"/>
      <c r="D708" s="58"/>
      <c r="E708" s="58"/>
    </row>
    <row r="709" spans="1:5" ht="12.75" customHeight="1" x14ac:dyDescent="0.2">
      <c r="A709" s="58"/>
      <c r="C709" s="96"/>
      <c r="D709" s="58"/>
      <c r="E709" s="58"/>
    </row>
    <row r="710" spans="1:5" ht="12.75" customHeight="1" x14ac:dyDescent="0.2">
      <c r="A710" s="58"/>
      <c r="C710" s="96"/>
      <c r="D710" s="58"/>
      <c r="E710" s="58"/>
    </row>
    <row r="711" spans="1:5" ht="12.75" customHeight="1" x14ac:dyDescent="0.2">
      <c r="A711" s="58"/>
      <c r="C711" s="96"/>
      <c r="D711" s="58"/>
      <c r="E711" s="58"/>
    </row>
    <row r="712" spans="1:5" ht="12.75" customHeight="1" x14ac:dyDescent="0.2">
      <c r="A712" s="58"/>
      <c r="C712" s="96"/>
      <c r="D712" s="58"/>
      <c r="E712" s="58"/>
    </row>
    <row r="713" spans="1:5" ht="12.75" customHeight="1" x14ac:dyDescent="0.2">
      <c r="A713" s="58"/>
      <c r="C713" s="96"/>
      <c r="D713" s="58"/>
      <c r="E713" s="58"/>
    </row>
    <row r="714" spans="1:5" ht="12.75" customHeight="1" x14ac:dyDescent="0.2">
      <c r="A714" s="58"/>
      <c r="C714" s="96"/>
      <c r="D714" s="58"/>
      <c r="E714" s="58"/>
    </row>
    <row r="715" spans="1:5" ht="12.75" customHeight="1" x14ac:dyDescent="0.2">
      <c r="A715" s="58"/>
      <c r="C715" s="96"/>
      <c r="D715" s="58"/>
      <c r="E715" s="58"/>
    </row>
    <row r="716" spans="1:5" ht="12.75" customHeight="1" x14ac:dyDescent="0.2">
      <c r="A716" s="58"/>
      <c r="C716" s="96"/>
      <c r="D716" s="58"/>
      <c r="E716" s="58"/>
    </row>
    <row r="717" spans="1:5" ht="12.75" customHeight="1" x14ac:dyDescent="0.2">
      <c r="A717" s="58"/>
      <c r="C717" s="96"/>
      <c r="D717" s="58"/>
      <c r="E717" s="58"/>
    </row>
    <row r="718" spans="1:5" ht="12.75" customHeight="1" x14ac:dyDescent="0.2">
      <c r="A718" s="58"/>
      <c r="C718" s="96"/>
      <c r="D718" s="58"/>
      <c r="E718" s="58"/>
    </row>
    <row r="719" spans="1:5" ht="12.75" customHeight="1" x14ac:dyDescent="0.2">
      <c r="A719" s="58"/>
      <c r="C719" s="96"/>
      <c r="D719" s="58"/>
      <c r="E719" s="58"/>
    </row>
    <row r="720" spans="1:5" ht="12.75" customHeight="1" x14ac:dyDescent="0.2">
      <c r="A720" s="58"/>
      <c r="C720" s="96"/>
      <c r="D720" s="58"/>
      <c r="E720" s="58"/>
    </row>
    <row r="721" spans="1:5" ht="12.75" customHeight="1" x14ac:dyDescent="0.2">
      <c r="A721" s="58"/>
      <c r="C721" s="96"/>
      <c r="D721" s="58"/>
      <c r="E721" s="58"/>
    </row>
    <row r="722" spans="1:5" ht="12.75" customHeight="1" x14ac:dyDescent="0.2">
      <c r="A722" s="58"/>
      <c r="C722" s="96"/>
      <c r="D722" s="58"/>
      <c r="E722" s="58"/>
    </row>
    <row r="723" spans="1:5" ht="12.75" customHeight="1" x14ac:dyDescent="0.2">
      <c r="A723" s="58"/>
      <c r="C723" s="96"/>
      <c r="D723" s="58"/>
      <c r="E723" s="58"/>
    </row>
    <row r="724" spans="1:5" ht="12.75" customHeight="1" x14ac:dyDescent="0.2">
      <c r="A724" s="58"/>
      <c r="C724" s="96"/>
      <c r="D724" s="58"/>
      <c r="E724" s="58"/>
    </row>
    <row r="725" spans="1:5" ht="12.75" customHeight="1" x14ac:dyDescent="0.2">
      <c r="A725" s="58"/>
      <c r="C725" s="96"/>
      <c r="D725" s="58"/>
      <c r="E725" s="58"/>
    </row>
    <row r="726" spans="1:5" ht="12.75" customHeight="1" x14ac:dyDescent="0.2">
      <c r="A726" s="58"/>
      <c r="C726" s="96"/>
      <c r="D726" s="58"/>
      <c r="E726" s="58"/>
    </row>
    <row r="727" spans="1:5" ht="12.75" customHeight="1" x14ac:dyDescent="0.2">
      <c r="A727" s="58"/>
      <c r="C727" s="96"/>
      <c r="D727" s="58"/>
      <c r="E727" s="58"/>
    </row>
    <row r="728" spans="1:5" ht="12.75" customHeight="1" x14ac:dyDescent="0.2">
      <c r="A728" s="58"/>
      <c r="C728" s="96"/>
      <c r="D728" s="58"/>
      <c r="E728" s="58"/>
    </row>
    <row r="729" spans="1:5" ht="12.75" customHeight="1" x14ac:dyDescent="0.2">
      <c r="A729" s="58"/>
      <c r="C729" s="96"/>
      <c r="D729" s="58"/>
      <c r="E729" s="58"/>
    </row>
    <row r="730" spans="1:5" ht="12.75" customHeight="1" x14ac:dyDescent="0.2">
      <c r="A730" s="58"/>
      <c r="C730" s="96"/>
      <c r="D730" s="58"/>
      <c r="E730" s="58"/>
    </row>
    <row r="731" spans="1:5" ht="12.75" customHeight="1" x14ac:dyDescent="0.2">
      <c r="A731" s="58"/>
      <c r="C731" s="96"/>
      <c r="D731" s="58"/>
      <c r="E731" s="58"/>
    </row>
    <row r="732" spans="1:5" ht="12.75" customHeight="1" x14ac:dyDescent="0.2">
      <c r="A732" s="58"/>
      <c r="C732" s="96"/>
      <c r="D732" s="58"/>
      <c r="E732" s="58"/>
    </row>
    <row r="733" spans="1:5" ht="12.75" customHeight="1" x14ac:dyDescent="0.2">
      <c r="A733" s="58"/>
      <c r="C733" s="96"/>
      <c r="D733" s="58"/>
      <c r="E733" s="58"/>
    </row>
    <row r="734" spans="1:5" ht="12.75" customHeight="1" x14ac:dyDescent="0.2">
      <c r="A734" s="58"/>
      <c r="C734" s="96"/>
      <c r="D734" s="58"/>
      <c r="E734" s="58"/>
    </row>
    <row r="735" spans="1:5" ht="12.75" customHeight="1" x14ac:dyDescent="0.2">
      <c r="A735" s="58"/>
      <c r="C735" s="96"/>
      <c r="D735" s="58"/>
      <c r="E735" s="58"/>
    </row>
    <row r="736" spans="1:5" ht="12.75" customHeight="1" x14ac:dyDescent="0.2">
      <c r="A736" s="58"/>
      <c r="C736" s="96"/>
      <c r="D736" s="58"/>
      <c r="E736" s="58"/>
    </row>
    <row r="737" spans="1:5" ht="12.75" customHeight="1" x14ac:dyDescent="0.2">
      <c r="A737" s="58"/>
      <c r="C737" s="96"/>
      <c r="D737" s="58"/>
      <c r="E737" s="58"/>
    </row>
    <row r="738" spans="1:5" ht="12.75" customHeight="1" x14ac:dyDescent="0.2">
      <c r="A738" s="58"/>
      <c r="C738" s="96"/>
      <c r="D738" s="58"/>
      <c r="E738" s="58"/>
    </row>
    <row r="739" spans="1:5" ht="12.75" customHeight="1" x14ac:dyDescent="0.2">
      <c r="A739" s="58"/>
      <c r="C739" s="96"/>
      <c r="D739" s="58"/>
      <c r="E739" s="58"/>
    </row>
    <row r="740" spans="1:5" ht="12.75" customHeight="1" x14ac:dyDescent="0.2">
      <c r="A740" s="58"/>
      <c r="C740" s="96"/>
      <c r="D740" s="58"/>
      <c r="E740" s="58"/>
    </row>
    <row r="741" spans="1:5" ht="12.75" customHeight="1" x14ac:dyDescent="0.2">
      <c r="A741" s="58"/>
      <c r="C741" s="96"/>
      <c r="D741" s="58"/>
      <c r="E741" s="58"/>
    </row>
    <row r="742" spans="1:5" ht="12.75" customHeight="1" x14ac:dyDescent="0.2">
      <c r="A742" s="58"/>
      <c r="C742" s="96"/>
      <c r="D742" s="58"/>
      <c r="E742" s="58"/>
    </row>
    <row r="743" spans="1:5" ht="12.75" customHeight="1" x14ac:dyDescent="0.2">
      <c r="A743" s="58"/>
      <c r="C743" s="96"/>
      <c r="D743" s="58"/>
      <c r="E743" s="58"/>
    </row>
    <row r="744" spans="1:5" ht="12.75" customHeight="1" x14ac:dyDescent="0.2">
      <c r="A744" s="58"/>
      <c r="C744" s="96"/>
      <c r="D744" s="58"/>
      <c r="E744" s="58"/>
    </row>
    <row r="745" spans="1:5" ht="12.75" customHeight="1" x14ac:dyDescent="0.2">
      <c r="A745" s="58"/>
      <c r="C745" s="96"/>
      <c r="D745" s="58"/>
      <c r="E745" s="58"/>
    </row>
    <row r="746" spans="1:5" ht="12.75" customHeight="1" x14ac:dyDescent="0.2">
      <c r="A746" s="58"/>
      <c r="C746" s="96"/>
      <c r="D746" s="58"/>
      <c r="E746" s="58"/>
    </row>
    <row r="747" spans="1:5" ht="12.75" customHeight="1" x14ac:dyDescent="0.2">
      <c r="A747" s="58"/>
      <c r="C747" s="96"/>
      <c r="D747" s="58"/>
      <c r="E747" s="58"/>
    </row>
    <row r="748" spans="1:5" ht="12.75" customHeight="1" x14ac:dyDescent="0.2">
      <c r="A748" s="58"/>
      <c r="C748" s="96"/>
      <c r="D748" s="58"/>
      <c r="E748" s="58"/>
    </row>
    <row r="749" spans="1:5" ht="12.75" customHeight="1" x14ac:dyDescent="0.2">
      <c r="A749" s="58"/>
      <c r="C749" s="96"/>
      <c r="D749" s="58"/>
      <c r="E749" s="58"/>
    </row>
    <row r="750" spans="1:5" ht="12.75" customHeight="1" x14ac:dyDescent="0.2">
      <c r="A750" s="58"/>
      <c r="C750" s="96"/>
      <c r="D750" s="58"/>
      <c r="E750" s="58"/>
    </row>
    <row r="751" spans="1:5" ht="12.75" customHeight="1" x14ac:dyDescent="0.2">
      <c r="A751" s="58"/>
      <c r="C751" s="96"/>
      <c r="D751" s="58"/>
      <c r="E751" s="58"/>
    </row>
    <row r="752" spans="1:5" ht="12.75" customHeight="1" x14ac:dyDescent="0.2">
      <c r="A752" s="58"/>
      <c r="C752" s="96"/>
      <c r="D752" s="58"/>
      <c r="E752" s="58"/>
    </row>
    <row r="753" spans="1:5" ht="12.75" customHeight="1" x14ac:dyDescent="0.2">
      <c r="A753" s="58"/>
      <c r="C753" s="96"/>
      <c r="D753" s="58"/>
      <c r="E753" s="58"/>
    </row>
    <row r="754" spans="1:5" ht="12.75" customHeight="1" x14ac:dyDescent="0.2">
      <c r="A754" s="58"/>
      <c r="C754" s="96"/>
      <c r="D754" s="58"/>
      <c r="E754" s="58"/>
    </row>
    <row r="755" spans="1:5" ht="12.75" customHeight="1" x14ac:dyDescent="0.2">
      <c r="A755" s="58"/>
      <c r="C755" s="96"/>
      <c r="D755" s="58"/>
      <c r="E755" s="58"/>
    </row>
    <row r="756" spans="1:5" ht="12.75" customHeight="1" x14ac:dyDescent="0.2">
      <c r="A756" s="58"/>
      <c r="C756" s="96"/>
      <c r="D756" s="58"/>
      <c r="E756" s="58"/>
    </row>
    <row r="757" spans="1:5" ht="12.75" customHeight="1" x14ac:dyDescent="0.2">
      <c r="A757" s="58"/>
      <c r="C757" s="96"/>
      <c r="D757" s="58"/>
      <c r="E757" s="58"/>
    </row>
    <row r="758" spans="1:5" ht="12.75" customHeight="1" x14ac:dyDescent="0.2">
      <c r="A758" s="58"/>
      <c r="C758" s="96"/>
      <c r="D758" s="58"/>
      <c r="E758" s="58"/>
    </row>
    <row r="759" spans="1:5" ht="12.75" customHeight="1" x14ac:dyDescent="0.2">
      <c r="A759" s="58"/>
      <c r="C759" s="96"/>
      <c r="D759" s="58"/>
      <c r="E759" s="58"/>
    </row>
    <row r="760" spans="1:5" ht="12.75" customHeight="1" x14ac:dyDescent="0.2">
      <c r="A760" s="58"/>
      <c r="C760" s="96"/>
      <c r="D760" s="58"/>
      <c r="E760" s="58"/>
    </row>
    <row r="761" spans="1:5" ht="12.75" customHeight="1" x14ac:dyDescent="0.2">
      <c r="A761" s="58"/>
      <c r="C761" s="96"/>
      <c r="D761" s="58"/>
      <c r="E761" s="58"/>
    </row>
    <row r="762" spans="1:5" ht="12.75" customHeight="1" x14ac:dyDescent="0.2">
      <c r="A762" s="58"/>
      <c r="C762" s="96"/>
      <c r="D762" s="58"/>
      <c r="E762" s="58"/>
    </row>
    <row r="763" spans="1:5" ht="12.75" customHeight="1" x14ac:dyDescent="0.2">
      <c r="A763" s="58"/>
      <c r="C763" s="96"/>
      <c r="D763" s="58"/>
      <c r="E763" s="58"/>
    </row>
    <row r="764" spans="1:5" ht="12.75" customHeight="1" x14ac:dyDescent="0.2">
      <c r="A764" s="58"/>
      <c r="C764" s="96"/>
      <c r="D764" s="58"/>
      <c r="E764" s="58"/>
    </row>
    <row r="765" spans="1:5" ht="12.75" customHeight="1" x14ac:dyDescent="0.2">
      <c r="A765" s="58"/>
      <c r="C765" s="96"/>
      <c r="D765" s="58"/>
      <c r="E765" s="58"/>
    </row>
    <row r="766" spans="1:5" ht="12.75" customHeight="1" x14ac:dyDescent="0.2">
      <c r="A766" s="58"/>
      <c r="C766" s="96"/>
      <c r="D766" s="58"/>
      <c r="E766" s="58"/>
    </row>
    <row r="767" spans="1:5" ht="12.75" customHeight="1" x14ac:dyDescent="0.2">
      <c r="A767" s="58"/>
      <c r="C767" s="96"/>
      <c r="D767" s="58"/>
      <c r="E767" s="58"/>
    </row>
    <row r="768" spans="1:5" ht="12.75" customHeight="1" x14ac:dyDescent="0.2">
      <c r="A768" s="58"/>
      <c r="C768" s="96"/>
      <c r="D768" s="58"/>
      <c r="E768" s="58"/>
    </row>
    <row r="769" spans="1:5" ht="12.75" customHeight="1" x14ac:dyDescent="0.2">
      <c r="A769" s="58"/>
      <c r="C769" s="96"/>
      <c r="D769" s="58"/>
      <c r="E769" s="58"/>
    </row>
    <row r="770" spans="1:5" ht="12.75" customHeight="1" x14ac:dyDescent="0.2">
      <c r="A770" s="58"/>
      <c r="C770" s="96"/>
      <c r="D770" s="58"/>
      <c r="E770" s="58"/>
    </row>
    <row r="771" spans="1:5" ht="12.75" customHeight="1" x14ac:dyDescent="0.2">
      <c r="A771" s="58"/>
      <c r="C771" s="96"/>
      <c r="D771" s="58"/>
      <c r="E771" s="58"/>
    </row>
    <row r="772" spans="1:5" ht="12.75" customHeight="1" x14ac:dyDescent="0.2">
      <c r="A772" s="58"/>
      <c r="C772" s="96"/>
      <c r="D772" s="58"/>
      <c r="E772" s="58"/>
    </row>
    <row r="773" spans="1:5" ht="12.75" customHeight="1" x14ac:dyDescent="0.2">
      <c r="A773" s="58"/>
      <c r="C773" s="96"/>
      <c r="D773" s="58"/>
      <c r="E773" s="58"/>
    </row>
    <row r="774" spans="1:5" ht="12.75" customHeight="1" x14ac:dyDescent="0.2">
      <c r="A774" s="58"/>
      <c r="C774" s="96"/>
      <c r="D774" s="58"/>
      <c r="E774" s="58"/>
    </row>
    <row r="775" spans="1:5" ht="12.75" customHeight="1" x14ac:dyDescent="0.2">
      <c r="A775" s="58"/>
      <c r="C775" s="96"/>
      <c r="D775" s="58"/>
      <c r="E775" s="58"/>
    </row>
    <row r="776" spans="1:5" ht="12.75" customHeight="1" x14ac:dyDescent="0.2">
      <c r="A776" s="58"/>
      <c r="C776" s="96"/>
      <c r="D776" s="58"/>
      <c r="E776" s="58"/>
    </row>
    <row r="777" spans="1:5" ht="12.75" customHeight="1" x14ac:dyDescent="0.2">
      <c r="A777" s="58"/>
      <c r="C777" s="96"/>
      <c r="D777" s="58"/>
      <c r="E777" s="58"/>
    </row>
    <row r="778" spans="1:5" ht="12.75" customHeight="1" x14ac:dyDescent="0.2">
      <c r="A778" s="58"/>
      <c r="C778" s="96"/>
      <c r="D778" s="58"/>
      <c r="E778" s="58"/>
    </row>
    <row r="779" spans="1:5" ht="12.75" customHeight="1" x14ac:dyDescent="0.2">
      <c r="A779" s="58"/>
      <c r="C779" s="96"/>
      <c r="D779" s="58"/>
      <c r="E779" s="58"/>
    </row>
    <row r="780" spans="1:5" ht="12.75" customHeight="1" x14ac:dyDescent="0.2">
      <c r="A780" s="58"/>
      <c r="C780" s="96"/>
      <c r="D780" s="58"/>
      <c r="E780" s="58"/>
    </row>
    <row r="781" spans="1:5" ht="12.75" customHeight="1" x14ac:dyDescent="0.2">
      <c r="A781" s="58"/>
      <c r="C781" s="96"/>
      <c r="D781" s="58"/>
      <c r="E781" s="58"/>
    </row>
    <row r="782" spans="1:5" ht="12.75" customHeight="1" x14ac:dyDescent="0.2">
      <c r="A782" s="58"/>
      <c r="C782" s="96"/>
      <c r="D782" s="58"/>
      <c r="E782" s="58"/>
    </row>
    <row r="783" spans="1:5" ht="12.75" customHeight="1" x14ac:dyDescent="0.2">
      <c r="A783" s="58"/>
      <c r="C783" s="96"/>
      <c r="D783" s="58"/>
      <c r="E783" s="58"/>
    </row>
    <row r="784" spans="1:5" ht="12.75" customHeight="1" x14ac:dyDescent="0.2">
      <c r="A784" s="58"/>
      <c r="C784" s="96"/>
      <c r="D784" s="58"/>
      <c r="E784" s="58"/>
    </row>
    <row r="785" spans="1:5" ht="12.75" customHeight="1" x14ac:dyDescent="0.2">
      <c r="A785" s="58"/>
      <c r="C785" s="96"/>
      <c r="D785" s="58"/>
      <c r="E785" s="58"/>
    </row>
    <row r="786" spans="1:5" ht="12.75" customHeight="1" x14ac:dyDescent="0.2">
      <c r="A786" s="58"/>
      <c r="C786" s="96"/>
      <c r="D786" s="58"/>
      <c r="E786" s="58"/>
    </row>
    <row r="787" spans="1:5" ht="12.75" customHeight="1" x14ac:dyDescent="0.2">
      <c r="A787" s="58"/>
      <c r="C787" s="96"/>
      <c r="D787" s="58"/>
      <c r="E787" s="58"/>
    </row>
    <row r="788" spans="1:5" ht="12.75" customHeight="1" x14ac:dyDescent="0.2">
      <c r="A788" s="58"/>
      <c r="C788" s="96"/>
      <c r="D788" s="58"/>
      <c r="E788" s="58"/>
    </row>
    <row r="789" spans="1:5" ht="12.75" customHeight="1" x14ac:dyDescent="0.2">
      <c r="A789" s="58"/>
      <c r="C789" s="96"/>
      <c r="D789" s="58"/>
      <c r="E789" s="58"/>
    </row>
    <row r="790" spans="1:5" ht="12.75" customHeight="1" x14ac:dyDescent="0.2">
      <c r="A790" s="58"/>
      <c r="C790" s="96"/>
      <c r="D790" s="58"/>
      <c r="E790" s="58"/>
    </row>
    <row r="791" spans="1:5" ht="12.75" customHeight="1" x14ac:dyDescent="0.2">
      <c r="A791" s="58"/>
      <c r="C791" s="96"/>
      <c r="D791" s="58"/>
      <c r="E791" s="58"/>
    </row>
    <row r="792" spans="1:5" ht="12.75" customHeight="1" x14ac:dyDescent="0.2">
      <c r="A792" s="58"/>
      <c r="C792" s="96"/>
      <c r="D792" s="58"/>
      <c r="E792" s="58"/>
    </row>
    <row r="793" spans="1:5" ht="12.75" customHeight="1" x14ac:dyDescent="0.2">
      <c r="A793" s="58"/>
      <c r="C793" s="96"/>
      <c r="D793" s="58"/>
      <c r="E793" s="58"/>
    </row>
    <row r="794" spans="1:5" ht="12.75" customHeight="1" x14ac:dyDescent="0.2">
      <c r="A794" s="58"/>
      <c r="C794" s="96"/>
      <c r="D794" s="58"/>
      <c r="E794" s="58"/>
    </row>
    <row r="795" spans="1:5" ht="12.75" customHeight="1" x14ac:dyDescent="0.2">
      <c r="A795" s="58"/>
      <c r="C795" s="96"/>
      <c r="D795" s="58"/>
      <c r="E795" s="58"/>
    </row>
    <row r="796" spans="1:5" ht="12.75" customHeight="1" x14ac:dyDescent="0.2">
      <c r="A796" s="58"/>
      <c r="C796" s="96"/>
      <c r="D796" s="58"/>
      <c r="E796" s="58"/>
    </row>
    <row r="797" spans="1:5" ht="12.75" customHeight="1" x14ac:dyDescent="0.2">
      <c r="A797" s="58"/>
      <c r="C797" s="96"/>
      <c r="D797" s="58"/>
      <c r="E797" s="58"/>
    </row>
    <row r="798" spans="1:5" ht="12.75" customHeight="1" x14ac:dyDescent="0.2">
      <c r="A798" s="58"/>
      <c r="C798" s="96"/>
      <c r="D798" s="58"/>
      <c r="E798" s="58"/>
    </row>
    <row r="799" spans="1:5" ht="12.75" customHeight="1" x14ac:dyDescent="0.2">
      <c r="A799" s="58"/>
      <c r="C799" s="96"/>
      <c r="D799" s="58"/>
      <c r="E799" s="58"/>
    </row>
    <row r="800" spans="1:5" ht="12.75" customHeight="1" x14ac:dyDescent="0.2">
      <c r="A800" s="58"/>
      <c r="C800" s="96"/>
      <c r="D800" s="58"/>
      <c r="E800" s="58"/>
    </row>
    <row r="801" spans="1:5" ht="12.75" customHeight="1" x14ac:dyDescent="0.2">
      <c r="A801" s="58"/>
      <c r="C801" s="96"/>
      <c r="D801" s="58"/>
      <c r="E801" s="58"/>
    </row>
    <row r="802" spans="1:5" ht="12.75" customHeight="1" x14ac:dyDescent="0.2">
      <c r="A802" s="58"/>
      <c r="C802" s="96"/>
      <c r="D802" s="58"/>
      <c r="E802" s="58"/>
    </row>
    <row r="803" spans="1:5" ht="12.75" customHeight="1" x14ac:dyDescent="0.2">
      <c r="A803" s="58"/>
      <c r="C803" s="96"/>
      <c r="D803" s="58"/>
      <c r="E803" s="58"/>
    </row>
    <row r="804" spans="1:5" ht="12.75" customHeight="1" x14ac:dyDescent="0.2">
      <c r="A804" s="58"/>
      <c r="C804" s="96"/>
      <c r="D804" s="58"/>
      <c r="E804" s="58"/>
    </row>
    <row r="805" spans="1:5" ht="12.75" customHeight="1" x14ac:dyDescent="0.2">
      <c r="A805" s="58"/>
      <c r="C805" s="96"/>
      <c r="D805" s="58"/>
      <c r="E805" s="58"/>
    </row>
    <row r="806" spans="1:5" ht="12.75" customHeight="1" x14ac:dyDescent="0.2">
      <c r="A806" s="58"/>
      <c r="C806" s="96"/>
      <c r="D806" s="58"/>
      <c r="E806" s="58"/>
    </row>
    <row r="807" spans="1:5" ht="12.75" customHeight="1" x14ac:dyDescent="0.2">
      <c r="A807" s="58"/>
      <c r="C807" s="96"/>
      <c r="D807" s="58"/>
      <c r="E807" s="58"/>
    </row>
    <row r="808" spans="1:5" ht="12.75" customHeight="1" x14ac:dyDescent="0.2">
      <c r="A808" s="58"/>
      <c r="C808" s="96"/>
      <c r="D808" s="58"/>
      <c r="E808" s="58"/>
    </row>
    <row r="809" spans="1:5" ht="12.75" customHeight="1" x14ac:dyDescent="0.2">
      <c r="A809" s="58"/>
      <c r="C809" s="96"/>
      <c r="D809" s="58"/>
      <c r="E809" s="58"/>
    </row>
    <row r="810" spans="1:5" ht="12.75" customHeight="1" x14ac:dyDescent="0.2">
      <c r="A810" s="58"/>
      <c r="C810" s="96"/>
      <c r="D810" s="58"/>
      <c r="E810" s="58"/>
    </row>
    <row r="811" spans="1:5" ht="12.75" customHeight="1" x14ac:dyDescent="0.2">
      <c r="A811" s="58"/>
      <c r="C811" s="96"/>
      <c r="D811" s="58"/>
      <c r="E811" s="58"/>
    </row>
    <row r="812" spans="1:5" ht="12.75" customHeight="1" x14ac:dyDescent="0.2">
      <c r="A812" s="58"/>
      <c r="C812" s="96"/>
      <c r="D812" s="58"/>
      <c r="E812" s="58"/>
    </row>
    <row r="813" spans="1:5" ht="12.75" customHeight="1" x14ac:dyDescent="0.2">
      <c r="A813" s="58"/>
      <c r="C813" s="96"/>
      <c r="D813" s="58"/>
      <c r="E813" s="58"/>
    </row>
    <row r="814" spans="1:5" ht="12.75" customHeight="1" x14ac:dyDescent="0.2">
      <c r="A814" s="58"/>
      <c r="C814" s="96"/>
      <c r="D814" s="58"/>
      <c r="E814" s="58"/>
    </row>
    <row r="815" spans="1:5" ht="12.75" customHeight="1" x14ac:dyDescent="0.2">
      <c r="A815" s="58"/>
      <c r="C815" s="96"/>
      <c r="D815" s="58"/>
      <c r="E815" s="58"/>
    </row>
    <row r="816" spans="1:5" ht="12.75" customHeight="1" x14ac:dyDescent="0.2">
      <c r="A816" s="58"/>
      <c r="C816" s="96"/>
      <c r="D816" s="58"/>
      <c r="E816" s="58"/>
    </row>
    <row r="817" spans="1:5" ht="12.75" customHeight="1" x14ac:dyDescent="0.2">
      <c r="A817" s="58"/>
      <c r="C817" s="96"/>
      <c r="D817" s="58"/>
      <c r="E817" s="58"/>
    </row>
    <row r="818" spans="1:5" ht="12.75" customHeight="1" x14ac:dyDescent="0.2">
      <c r="A818" s="58"/>
      <c r="C818" s="96"/>
      <c r="D818" s="58"/>
      <c r="E818" s="58"/>
    </row>
    <row r="819" spans="1:5" ht="12.75" customHeight="1" x14ac:dyDescent="0.2">
      <c r="A819" s="58"/>
      <c r="C819" s="96"/>
      <c r="D819" s="58"/>
      <c r="E819" s="58"/>
    </row>
    <row r="820" spans="1:5" ht="12.75" customHeight="1" x14ac:dyDescent="0.2">
      <c r="A820" s="58"/>
      <c r="C820" s="96"/>
      <c r="D820" s="58"/>
      <c r="E820" s="58"/>
    </row>
    <row r="821" spans="1:5" ht="12.75" customHeight="1" x14ac:dyDescent="0.2">
      <c r="A821" s="58"/>
      <c r="C821" s="96"/>
      <c r="D821" s="58"/>
      <c r="E821" s="58"/>
    </row>
    <row r="822" spans="1:5" ht="12.75" customHeight="1" x14ac:dyDescent="0.2">
      <c r="A822" s="58"/>
      <c r="C822" s="96"/>
      <c r="D822" s="58"/>
      <c r="E822" s="58"/>
    </row>
    <row r="823" spans="1:5" ht="12.75" customHeight="1" x14ac:dyDescent="0.2">
      <c r="A823" s="58"/>
      <c r="C823" s="96"/>
      <c r="D823" s="58"/>
      <c r="E823" s="58"/>
    </row>
    <row r="824" spans="1:5" ht="12.75" customHeight="1" x14ac:dyDescent="0.2">
      <c r="A824" s="58"/>
      <c r="C824" s="96"/>
      <c r="D824" s="58"/>
      <c r="E824" s="58"/>
    </row>
    <row r="825" spans="1:5" ht="12.75" customHeight="1" x14ac:dyDescent="0.2">
      <c r="A825" s="58"/>
      <c r="C825" s="96"/>
      <c r="D825" s="58"/>
      <c r="E825" s="58"/>
    </row>
    <row r="826" spans="1:5" ht="12.75" customHeight="1" x14ac:dyDescent="0.2">
      <c r="A826" s="58"/>
      <c r="C826" s="96"/>
      <c r="D826" s="58"/>
      <c r="E826" s="58"/>
    </row>
    <row r="827" spans="1:5" ht="12.75" customHeight="1" x14ac:dyDescent="0.2">
      <c r="A827" s="58"/>
      <c r="C827" s="96"/>
      <c r="D827" s="58"/>
      <c r="E827" s="58"/>
    </row>
    <row r="828" spans="1:5" ht="12.75" customHeight="1" x14ac:dyDescent="0.2">
      <c r="A828" s="58"/>
      <c r="C828" s="96"/>
      <c r="D828" s="58"/>
      <c r="E828" s="58"/>
    </row>
    <row r="829" spans="1:5" ht="12.75" customHeight="1" x14ac:dyDescent="0.2">
      <c r="A829" s="58"/>
      <c r="C829" s="96"/>
      <c r="D829" s="58"/>
      <c r="E829" s="58"/>
    </row>
    <row r="830" spans="1:5" ht="12.75" customHeight="1" x14ac:dyDescent="0.2">
      <c r="A830" s="58"/>
      <c r="C830" s="96"/>
      <c r="D830" s="58"/>
      <c r="E830" s="58"/>
    </row>
    <row r="831" spans="1:5" ht="12.75" customHeight="1" x14ac:dyDescent="0.2">
      <c r="A831" s="58"/>
      <c r="C831" s="96"/>
      <c r="D831" s="58"/>
      <c r="E831" s="58"/>
    </row>
    <row r="832" spans="1:5" ht="12.75" customHeight="1" x14ac:dyDescent="0.2">
      <c r="A832" s="58"/>
      <c r="C832" s="96"/>
      <c r="D832" s="58"/>
      <c r="E832" s="58"/>
    </row>
    <row r="833" spans="1:5" ht="12.75" customHeight="1" x14ac:dyDescent="0.2">
      <c r="A833" s="58"/>
      <c r="C833" s="96"/>
      <c r="D833" s="58"/>
      <c r="E833" s="58"/>
    </row>
    <row r="834" spans="1:5" ht="12.75" customHeight="1" x14ac:dyDescent="0.2">
      <c r="A834" s="58"/>
      <c r="C834" s="96"/>
      <c r="D834" s="58"/>
      <c r="E834" s="58"/>
    </row>
    <row r="835" spans="1:5" ht="12.75" customHeight="1" x14ac:dyDescent="0.2">
      <c r="A835" s="58"/>
      <c r="C835" s="96"/>
      <c r="D835" s="58"/>
      <c r="E835" s="58"/>
    </row>
    <row r="836" spans="1:5" ht="12.75" customHeight="1" x14ac:dyDescent="0.2">
      <c r="A836" s="58"/>
      <c r="C836" s="96"/>
      <c r="D836" s="58"/>
      <c r="E836" s="58"/>
    </row>
    <row r="837" spans="1:5" ht="12.75" customHeight="1" x14ac:dyDescent="0.2">
      <c r="A837" s="58"/>
      <c r="C837" s="96"/>
      <c r="D837" s="58"/>
      <c r="E837" s="58"/>
    </row>
    <row r="838" spans="1:5" ht="12.75" customHeight="1" x14ac:dyDescent="0.2">
      <c r="A838" s="58"/>
      <c r="C838" s="96"/>
      <c r="D838" s="58"/>
      <c r="E838" s="58"/>
    </row>
    <row r="839" spans="1:5" ht="12.75" customHeight="1" x14ac:dyDescent="0.2">
      <c r="A839" s="58"/>
      <c r="C839" s="96"/>
      <c r="D839" s="58"/>
      <c r="E839" s="58"/>
    </row>
    <row r="840" spans="1:5" ht="12.75" customHeight="1" x14ac:dyDescent="0.2">
      <c r="A840" s="58"/>
      <c r="C840" s="96"/>
      <c r="D840" s="58"/>
      <c r="E840" s="58"/>
    </row>
    <row r="841" spans="1:5" ht="12.75" customHeight="1" x14ac:dyDescent="0.2">
      <c r="A841" s="58"/>
      <c r="C841" s="96"/>
      <c r="D841" s="58"/>
      <c r="E841" s="58"/>
    </row>
    <row r="842" spans="1:5" ht="12.75" customHeight="1" x14ac:dyDescent="0.2">
      <c r="A842" s="58"/>
      <c r="C842" s="96"/>
      <c r="D842" s="58"/>
      <c r="E842" s="58"/>
    </row>
    <row r="843" spans="1:5" ht="12.75" customHeight="1" x14ac:dyDescent="0.2">
      <c r="A843" s="58"/>
      <c r="C843" s="96"/>
      <c r="D843" s="58"/>
      <c r="E843" s="58"/>
    </row>
    <row r="844" spans="1:5" ht="12.75" customHeight="1" x14ac:dyDescent="0.2">
      <c r="A844" s="58"/>
      <c r="C844" s="96"/>
      <c r="D844" s="58"/>
      <c r="E844" s="58"/>
    </row>
    <row r="845" spans="1:5" ht="12.75" customHeight="1" x14ac:dyDescent="0.2">
      <c r="A845" s="58"/>
      <c r="C845" s="96"/>
      <c r="D845" s="58"/>
      <c r="E845" s="58"/>
    </row>
    <row r="846" spans="1:5" ht="12.75" customHeight="1" x14ac:dyDescent="0.2">
      <c r="A846" s="58"/>
      <c r="C846" s="96"/>
      <c r="D846" s="58"/>
      <c r="E846" s="58"/>
    </row>
    <row r="847" spans="1:5" ht="12.75" customHeight="1" x14ac:dyDescent="0.2">
      <c r="A847" s="58"/>
      <c r="C847" s="96"/>
      <c r="D847" s="58"/>
      <c r="E847" s="58"/>
    </row>
    <row r="848" spans="1:5" ht="12.75" customHeight="1" x14ac:dyDescent="0.2">
      <c r="A848" s="58"/>
      <c r="C848" s="96"/>
      <c r="D848" s="58"/>
      <c r="E848" s="58"/>
    </row>
    <row r="849" spans="1:5" ht="12.75" customHeight="1" x14ac:dyDescent="0.2">
      <c r="A849" s="58"/>
      <c r="C849" s="96"/>
      <c r="D849" s="58"/>
      <c r="E849" s="58"/>
    </row>
    <row r="850" spans="1:5" ht="12.75" customHeight="1" x14ac:dyDescent="0.2">
      <c r="A850" s="58"/>
      <c r="C850" s="96"/>
      <c r="D850" s="58"/>
      <c r="E850" s="58"/>
    </row>
    <row r="851" spans="1:5" ht="12.75" customHeight="1" x14ac:dyDescent="0.2">
      <c r="A851" s="58"/>
      <c r="C851" s="96"/>
      <c r="D851" s="58"/>
      <c r="E851" s="58"/>
    </row>
    <row r="852" spans="1:5" ht="12.75" customHeight="1" x14ac:dyDescent="0.2">
      <c r="A852" s="58"/>
      <c r="C852" s="96"/>
      <c r="D852" s="58"/>
      <c r="E852" s="58"/>
    </row>
    <row r="853" spans="1:5" ht="12.75" customHeight="1" x14ac:dyDescent="0.2">
      <c r="A853" s="58"/>
      <c r="C853" s="96"/>
      <c r="D853" s="58"/>
      <c r="E853" s="58"/>
    </row>
    <row r="854" spans="1:5" ht="12.75" customHeight="1" x14ac:dyDescent="0.2">
      <c r="A854" s="58"/>
      <c r="C854" s="96"/>
      <c r="D854" s="58"/>
      <c r="E854" s="58"/>
    </row>
    <row r="855" spans="1:5" ht="12.75" customHeight="1" x14ac:dyDescent="0.2">
      <c r="A855" s="58"/>
      <c r="C855" s="96"/>
      <c r="D855" s="58"/>
      <c r="E855" s="58"/>
    </row>
    <row r="856" spans="1:5" ht="12.75" customHeight="1" x14ac:dyDescent="0.2">
      <c r="A856" s="58"/>
      <c r="C856" s="96"/>
      <c r="D856" s="58"/>
      <c r="E856" s="58"/>
    </row>
    <row r="857" spans="1:5" ht="12.75" customHeight="1" x14ac:dyDescent="0.2">
      <c r="A857" s="58"/>
      <c r="C857" s="96"/>
      <c r="D857" s="58"/>
      <c r="E857" s="58"/>
    </row>
    <row r="858" spans="1:5" ht="12.75" customHeight="1" x14ac:dyDescent="0.2">
      <c r="A858" s="58"/>
      <c r="C858" s="96"/>
      <c r="D858" s="58"/>
      <c r="E858" s="58"/>
    </row>
    <row r="859" spans="1:5" ht="12.75" customHeight="1" x14ac:dyDescent="0.2">
      <c r="A859" s="58"/>
      <c r="C859" s="96"/>
      <c r="D859" s="58"/>
      <c r="E859" s="58"/>
    </row>
    <row r="860" spans="1:5" ht="12.75" customHeight="1" x14ac:dyDescent="0.2">
      <c r="A860" s="58"/>
      <c r="C860" s="96"/>
      <c r="D860" s="58"/>
      <c r="E860" s="58"/>
    </row>
    <row r="861" spans="1:5" ht="12.75" customHeight="1" x14ac:dyDescent="0.2">
      <c r="A861" s="58"/>
      <c r="C861" s="96"/>
      <c r="D861" s="58"/>
      <c r="E861" s="58"/>
    </row>
    <row r="862" spans="1:5" ht="12.75" customHeight="1" x14ac:dyDescent="0.2">
      <c r="A862" s="58"/>
      <c r="C862" s="96"/>
      <c r="D862" s="58"/>
      <c r="E862" s="58"/>
    </row>
    <row r="863" spans="1:5" ht="12.75" customHeight="1" x14ac:dyDescent="0.2">
      <c r="A863" s="58"/>
      <c r="C863" s="96"/>
      <c r="D863" s="58"/>
      <c r="E863" s="58"/>
    </row>
    <row r="864" spans="1:5" ht="12.75" customHeight="1" x14ac:dyDescent="0.2">
      <c r="A864" s="58"/>
      <c r="C864" s="96"/>
      <c r="D864" s="58"/>
      <c r="E864" s="58"/>
    </row>
    <row r="865" spans="1:5" ht="12.75" customHeight="1" x14ac:dyDescent="0.2">
      <c r="A865" s="58"/>
      <c r="C865" s="96"/>
      <c r="D865" s="58"/>
      <c r="E865" s="58"/>
    </row>
    <row r="866" spans="1:5" ht="12.75" customHeight="1" x14ac:dyDescent="0.2">
      <c r="A866" s="58"/>
      <c r="C866" s="96"/>
      <c r="D866" s="58"/>
      <c r="E866" s="58"/>
    </row>
    <row r="867" spans="1:5" ht="12.75" customHeight="1" x14ac:dyDescent="0.2">
      <c r="A867" s="58"/>
      <c r="C867" s="96"/>
      <c r="D867" s="58"/>
      <c r="E867" s="58"/>
    </row>
    <row r="868" spans="1:5" ht="12.75" customHeight="1" x14ac:dyDescent="0.2">
      <c r="A868" s="58"/>
      <c r="C868" s="96"/>
      <c r="D868" s="58"/>
      <c r="E868" s="58"/>
    </row>
    <row r="869" spans="1:5" ht="12.75" customHeight="1" x14ac:dyDescent="0.2">
      <c r="A869" s="58"/>
      <c r="C869" s="96"/>
      <c r="D869" s="58"/>
      <c r="E869" s="58"/>
    </row>
    <row r="870" spans="1:5" ht="12.75" customHeight="1" x14ac:dyDescent="0.2">
      <c r="A870" s="58"/>
      <c r="C870" s="96"/>
      <c r="D870" s="58"/>
      <c r="E870" s="58"/>
    </row>
    <row r="871" spans="1:5" ht="12.75" customHeight="1" x14ac:dyDescent="0.2">
      <c r="A871" s="58"/>
      <c r="C871" s="96"/>
      <c r="D871" s="58"/>
      <c r="E871" s="58"/>
    </row>
    <row r="872" spans="1:5" ht="12.75" customHeight="1" x14ac:dyDescent="0.2">
      <c r="A872" s="58"/>
      <c r="C872" s="96"/>
      <c r="D872" s="58"/>
      <c r="E872" s="58"/>
    </row>
    <row r="873" spans="1:5" ht="12.75" customHeight="1" x14ac:dyDescent="0.2">
      <c r="A873" s="58"/>
      <c r="C873" s="96"/>
      <c r="D873" s="58"/>
      <c r="E873" s="58"/>
    </row>
    <row r="874" spans="1:5" ht="12.75" customHeight="1" x14ac:dyDescent="0.2">
      <c r="A874" s="58"/>
      <c r="C874" s="96"/>
      <c r="D874" s="58"/>
      <c r="E874" s="58"/>
    </row>
    <row r="875" spans="1:5" ht="12.75" customHeight="1" x14ac:dyDescent="0.2">
      <c r="A875" s="58"/>
      <c r="C875" s="96"/>
      <c r="D875" s="58"/>
      <c r="E875" s="58"/>
    </row>
    <row r="876" spans="1:5" ht="12.75" customHeight="1" x14ac:dyDescent="0.2">
      <c r="A876" s="58"/>
      <c r="C876" s="96"/>
      <c r="D876" s="58"/>
      <c r="E876" s="58"/>
    </row>
    <row r="877" spans="1:5" ht="12.75" customHeight="1" x14ac:dyDescent="0.2">
      <c r="A877" s="58"/>
      <c r="C877" s="96"/>
      <c r="D877" s="58"/>
      <c r="E877" s="58"/>
    </row>
    <row r="878" spans="1:5" ht="12.75" customHeight="1" x14ac:dyDescent="0.2">
      <c r="A878" s="58"/>
      <c r="C878" s="96"/>
      <c r="D878" s="58"/>
      <c r="E878" s="58"/>
    </row>
    <row r="879" spans="1:5" ht="12.75" customHeight="1" x14ac:dyDescent="0.2">
      <c r="A879" s="58"/>
      <c r="C879" s="96"/>
      <c r="D879" s="58"/>
      <c r="E879" s="58"/>
    </row>
    <row r="880" spans="1:5" ht="12.75" customHeight="1" x14ac:dyDescent="0.2">
      <c r="A880" s="58"/>
      <c r="C880" s="96"/>
      <c r="D880" s="58"/>
      <c r="E880" s="58"/>
    </row>
    <row r="881" spans="1:5" ht="12.75" customHeight="1" x14ac:dyDescent="0.2">
      <c r="A881" s="58"/>
      <c r="C881" s="96"/>
      <c r="D881" s="58"/>
      <c r="E881" s="58"/>
    </row>
    <row r="882" spans="1:5" ht="12.75" customHeight="1" x14ac:dyDescent="0.2">
      <c r="A882" s="58"/>
      <c r="C882" s="96"/>
      <c r="D882" s="58"/>
      <c r="E882" s="58"/>
    </row>
    <row r="883" spans="1:5" ht="12.75" customHeight="1" x14ac:dyDescent="0.2">
      <c r="A883" s="58"/>
      <c r="C883" s="96"/>
      <c r="D883" s="58"/>
      <c r="E883" s="58"/>
    </row>
    <row r="884" spans="1:5" ht="12.75" customHeight="1" x14ac:dyDescent="0.2">
      <c r="A884" s="58"/>
      <c r="C884" s="96"/>
      <c r="D884" s="58"/>
      <c r="E884" s="58"/>
    </row>
    <row r="885" spans="1:5" ht="12.75" customHeight="1" x14ac:dyDescent="0.2">
      <c r="A885" s="58"/>
      <c r="C885" s="96"/>
      <c r="D885" s="58"/>
      <c r="E885" s="58"/>
    </row>
    <row r="886" spans="1:5" ht="12.75" customHeight="1" x14ac:dyDescent="0.2">
      <c r="A886" s="58"/>
      <c r="C886" s="96"/>
      <c r="D886" s="58"/>
      <c r="E886" s="58"/>
    </row>
    <row r="887" spans="1:5" ht="12.75" customHeight="1" x14ac:dyDescent="0.2">
      <c r="A887" s="58"/>
      <c r="C887" s="96"/>
      <c r="D887" s="58"/>
      <c r="E887" s="58"/>
    </row>
    <row r="888" spans="1:5" ht="12.75" customHeight="1" x14ac:dyDescent="0.2">
      <c r="A888" s="58"/>
      <c r="C888" s="96"/>
      <c r="D888" s="58"/>
      <c r="E888" s="58"/>
    </row>
    <row r="889" spans="1:5" ht="12.75" customHeight="1" x14ac:dyDescent="0.2">
      <c r="A889" s="58"/>
      <c r="C889" s="96"/>
      <c r="D889" s="58"/>
      <c r="E889" s="58"/>
    </row>
    <row r="890" spans="1:5" ht="12.75" customHeight="1" x14ac:dyDescent="0.2">
      <c r="A890" s="58"/>
      <c r="C890" s="96"/>
      <c r="D890" s="58"/>
      <c r="E890" s="58"/>
    </row>
    <row r="891" spans="1:5" ht="12.75" customHeight="1" x14ac:dyDescent="0.2">
      <c r="A891" s="58"/>
      <c r="C891" s="96"/>
      <c r="D891" s="58"/>
      <c r="E891" s="58"/>
    </row>
    <row r="892" spans="1:5" ht="12.75" customHeight="1" x14ac:dyDescent="0.2">
      <c r="A892" s="58"/>
      <c r="C892" s="96"/>
      <c r="D892" s="58"/>
      <c r="E892" s="58"/>
    </row>
    <row r="893" spans="1:5" ht="12.75" customHeight="1" x14ac:dyDescent="0.2">
      <c r="A893" s="58"/>
      <c r="C893" s="96"/>
      <c r="D893" s="58"/>
      <c r="E893" s="58"/>
    </row>
    <row r="894" spans="1:5" ht="12.75" customHeight="1" x14ac:dyDescent="0.2">
      <c r="A894" s="58"/>
      <c r="C894" s="96"/>
      <c r="D894" s="58"/>
      <c r="E894" s="58"/>
    </row>
    <row r="895" spans="1:5" ht="12.75" customHeight="1" x14ac:dyDescent="0.2">
      <c r="A895" s="58"/>
      <c r="C895" s="96"/>
      <c r="D895" s="58"/>
      <c r="E895" s="58"/>
    </row>
    <row r="896" spans="1:5" ht="12.75" customHeight="1" x14ac:dyDescent="0.2">
      <c r="A896" s="58"/>
      <c r="C896" s="96"/>
      <c r="D896" s="58"/>
      <c r="E896" s="58"/>
    </row>
    <row r="897" spans="1:5" ht="12.75" customHeight="1" x14ac:dyDescent="0.2">
      <c r="A897" s="58"/>
      <c r="C897" s="96"/>
      <c r="D897" s="58"/>
      <c r="E897" s="58"/>
    </row>
    <row r="898" spans="1:5" ht="12.75" customHeight="1" x14ac:dyDescent="0.2">
      <c r="A898" s="58"/>
      <c r="C898" s="96"/>
      <c r="D898" s="58"/>
      <c r="E898" s="58"/>
    </row>
    <row r="899" spans="1:5" ht="12.75" customHeight="1" x14ac:dyDescent="0.2">
      <c r="A899" s="58"/>
      <c r="C899" s="96"/>
      <c r="D899" s="58"/>
      <c r="E899" s="58"/>
    </row>
    <row r="900" spans="1:5" ht="12.75" customHeight="1" x14ac:dyDescent="0.2">
      <c r="A900" s="58"/>
      <c r="C900" s="96"/>
      <c r="D900" s="58"/>
      <c r="E900" s="58"/>
    </row>
    <row r="901" spans="1:5" ht="12.75" customHeight="1" x14ac:dyDescent="0.2">
      <c r="A901" s="58"/>
      <c r="C901" s="96"/>
      <c r="D901" s="58"/>
      <c r="E901" s="58"/>
    </row>
    <row r="902" spans="1:5" ht="12.75" customHeight="1" x14ac:dyDescent="0.2">
      <c r="A902" s="58"/>
      <c r="C902" s="96"/>
      <c r="D902" s="58"/>
      <c r="E902" s="58"/>
    </row>
    <row r="903" spans="1:5" ht="12.75" customHeight="1" x14ac:dyDescent="0.2">
      <c r="A903" s="58"/>
      <c r="C903" s="96"/>
      <c r="D903" s="58"/>
      <c r="E903" s="58"/>
    </row>
    <row r="904" spans="1:5" ht="12.75" customHeight="1" x14ac:dyDescent="0.2">
      <c r="A904" s="58"/>
      <c r="C904" s="96"/>
      <c r="D904" s="58"/>
      <c r="E904" s="58"/>
    </row>
    <row r="905" spans="1:5" ht="12.75" customHeight="1" x14ac:dyDescent="0.2">
      <c r="A905" s="58"/>
      <c r="C905" s="96"/>
      <c r="D905" s="58"/>
      <c r="E905" s="58"/>
    </row>
    <row r="906" spans="1:5" ht="12.75" customHeight="1" x14ac:dyDescent="0.2">
      <c r="A906" s="58"/>
      <c r="C906" s="96"/>
      <c r="D906" s="58"/>
      <c r="E906" s="58"/>
    </row>
    <row r="907" spans="1:5" ht="12.75" customHeight="1" x14ac:dyDescent="0.2">
      <c r="A907" s="58"/>
      <c r="C907" s="96"/>
      <c r="D907" s="58"/>
      <c r="E907" s="58"/>
    </row>
    <row r="908" spans="1:5" ht="12.75" customHeight="1" x14ac:dyDescent="0.2">
      <c r="A908" s="58"/>
      <c r="C908" s="96"/>
      <c r="D908" s="58"/>
      <c r="E908" s="58"/>
    </row>
    <row r="909" spans="1:5" ht="12.75" customHeight="1" x14ac:dyDescent="0.2">
      <c r="A909" s="58"/>
      <c r="C909" s="96"/>
      <c r="D909" s="58"/>
      <c r="E909" s="58"/>
    </row>
    <row r="910" spans="1:5" ht="12.75" customHeight="1" x14ac:dyDescent="0.2">
      <c r="A910" s="58"/>
      <c r="C910" s="96"/>
      <c r="D910" s="58"/>
      <c r="E910" s="58"/>
    </row>
    <row r="911" spans="1:5" ht="12.75" customHeight="1" x14ac:dyDescent="0.2">
      <c r="A911" s="58"/>
      <c r="C911" s="96"/>
      <c r="D911" s="58"/>
      <c r="E911" s="58"/>
    </row>
    <row r="912" spans="1:5" ht="12.75" customHeight="1" x14ac:dyDescent="0.2">
      <c r="A912" s="58"/>
      <c r="C912" s="96"/>
      <c r="D912" s="58"/>
      <c r="E912" s="58"/>
    </row>
    <row r="913" spans="1:5" ht="12.75" customHeight="1" x14ac:dyDescent="0.2">
      <c r="A913" s="58"/>
      <c r="C913" s="96"/>
      <c r="D913" s="58"/>
      <c r="E913" s="58"/>
    </row>
    <row r="914" spans="1:5" ht="12.75" customHeight="1" x14ac:dyDescent="0.2">
      <c r="A914" s="58"/>
      <c r="C914" s="96"/>
      <c r="D914" s="58"/>
      <c r="E914" s="58"/>
    </row>
    <row r="915" spans="1:5" ht="12.75" customHeight="1" x14ac:dyDescent="0.2">
      <c r="A915" s="58"/>
      <c r="C915" s="96"/>
      <c r="D915" s="58"/>
      <c r="E915" s="58"/>
    </row>
    <row r="916" spans="1:5" ht="12.75" customHeight="1" x14ac:dyDescent="0.2">
      <c r="A916" s="58"/>
      <c r="C916" s="96"/>
      <c r="D916" s="58"/>
      <c r="E916" s="58"/>
    </row>
    <row r="917" spans="1:5" ht="12.75" customHeight="1" x14ac:dyDescent="0.2">
      <c r="A917" s="58"/>
      <c r="C917" s="96"/>
      <c r="D917" s="58"/>
      <c r="E917" s="58"/>
    </row>
    <row r="918" spans="1:5" ht="12.75" customHeight="1" x14ac:dyDescent="0.2">
      <c r="A918" s="58"/>
      <c r="C918" s="96"/>
      <c r="D918" s="58"/>
      <c r="E918" s="58"/>
    </row>
    <row r="919" spans="1:5" ht="12.75" customHeight="1" x14ac:dyDescent="0.2">
      <c r="A919" s="58"/>
      <c r="C919" s="96"/>
      <c r="D919" s="58"/>
      <c r="E919" s="58"/>
    </row>
    <row r="920" spans="1:5" ht="12.75" customHeight="1" x14ac:dyDescent="0.2">
      <c r="A920" s="58"/>
      <c r="C920" s="96"/>
      <c r="D920" s="58"/>
      <c r="E920" s="58"/>
    </row>
    <row r="921" spans="1:5" ht="12.75" customHeight="1" x14ac:dyDescent="0.2">
      <c r="A921" s="58"/>
      <c r="C921" s="96"/>
      <c r="D921" s="58"/>
      <c r="E921" s="58"/>
    </row>
    <row r="922" spans="1:5" ht="12.75" customHeight="1" x14ac:dyDescent="0.2">
      <c r="A922" s="58"/>
      <c r="C922" s="96"/>
      <c r="D922" s="58"/>
      <c r="E922" s="58"/>
    </row>
    <row r="923" spans="1:5" ht="12.75" customHeight="1" x14ac:dyDescent="0.2">
      <c r="A923" s="58"/>
      <c r="C923" s="96"/>
      <c r="D923" s="58"/>
      <c r="E923" s="58"/>
    </row>
    <row r="924" spans="1:5" ht="12.75" customHeight="1" x14ac:dyDescent="0.2">
      <c r="A924" s="58"/>
      <c r="C924" s="96"/>
      <c r="D924" s="58"/>
      <c r="E924" s="58"/>
    </row>
    <row r="925" spans="1:5" ht="12.75" customHeight="1" x14ac:dyDescent="0.2">
      <c r="A925" s="58"/>
      <c r="C925" s="96"/>
      <c r="D925" s="58"/>
      <c r="E925" s="58"/>
    </row>
    <row r="926" spans="1:5" ht="12.75" customHeight="1" x14ac:dyDescent="0.2">
      <c r="A926" s="58"/>
      <c r="C926" s="96"/>
      <c r="D926" s="58"/>
      <c r="E926" s="58"/>
    </row>
    <row r="927" spans="1:5" ht="12.75" customHeight="1" x14ac:dyDescent="0.2">
      <c r="A927" s="58"/>
      <c r="C927" s="96"/>
      <c r="D927" s="58"/>
      <c r="E927" s="58"/>
    </row>
    <row r="928" spans="1:5" ht="12.75" customHeight="1" x14ac:dyDescent="0.2">
      <c r="A928" s="58"/>
      <c r="C928" s="96"/>
      <c r="D928" s="58"/>
      <c r="E928" s="58"/>
    </row>
    <row r="929" spans="1:5" ht="12.75" customHeight="1" x14ac:dyDescent="0.2">
      <c r="A929" s="58"/>
      <c r="C929" s="96"/>
      <c r="D929" s="58"/>
      <c r="E929" s="58"/>
    </row>
    <row r="930" spans="1:5" ht="12.75" customHeight="1" x14ac:dyDescent="0.2">
      <c r="A930" s="58"/>
      <c r="C930" s="96"/>
      <c r="D930" s="58"/>
      <c r="E930" s="58"/>
    </row>
    <row r="931" spans="1:5" ht="12.75" customHeight="1" x14ac:dyDescent="0.2">
      <c r="A931" s="58"/>
      <c r="C931" s="96"/>
      <c r="D931" s="58"/>
      <c r="E931" s="58"/>
    </row>
    <row r="932" spans="1:5" ht="12.75" customHeight="1" x14ac:dyDescent="0.2">
      <c r="A932" s="58"/>
      <c r="C932" s="96"/>
      <c r="D932" s="58"/>
      <c r="E932" s="58"/>
    </row>
    <row r="933" spans="1:5" ht="12.75" customHeight="1" x14ac:dyDescent="0.2">
      <c r="A933" s="58"/>
      <c r="C933" s="96"/>
      <c r="D933" s="58"/>
      <c r="E933" s="58"/>
    </row>
    <row r="934" spans="1:5" ht="12.75" customHeight="1" x14ac:dyDescent="0.2">
      <c r="A934" s="58"/>
      <c r="C934" s="96"/>
      <c r="D934" s="58"/>
      <c r="E934" s="58"/>
    </row>
    <row r="935" spans="1:5" ht="12.75" customHeight="1" x14ac:dyDescent="0.2">
      <c r="A935" s="58"/>
      <c r="C935" s="96"/>
      <c r="D935" s="58"/>
      <c r="E935" s="58"/>
    </row>
    <row r="936" spans="1:5" ht="12.75" customHeight="1" x14ac:dyDescent="0.2">
      <c r="A936" s="58"/>
      <c r="C936" s="96"/>
      <c r="D936" s="58"/>
      <c r="E936" s="58"/>
    </row>
    <row r="937" spans="1:5" ht="12.75" customHeight="1" x14ac:dyDescent="0.2">
      <c r="A937" s="58"/>
      <c r="C937" s="96"/>
      <c r="D937" s="58"/>
      <c r="E937" s="58"/>
    </row>
    <row r="938" spans="1:5" ht="12.75" customHeight="1" x14ac:dyDescent="0.2">
      <c r="A938" s="58"/>
      <c r="C938" s="96"/>
      <c r="D938" s="58"/>
      <c r="E938" s="58"/>
    </row>
    <row r="939" spans="1:5" ht="12.75" customHeight="1" x14ac:dyDescent="0.2">
      <c r="A939" s="58"/>
      <c r="C939" s="96"/>
      <c r="D939" s="58"/>
      <c r="E939" s="58"/>
    </row>
    <row r="940" spans="1:5" ht="12.75" customHeight="1" x14ac:dyDescent="0.2">
      <c r="A940" s="58"/>
      <c r="C940" s="96"/>
      <c r="D940" s="58"/>
      <c r="E940" s="58"/>
    </row>
    <row r="941" spans="1:5" ht="12.75" customHeight="1" x14ac:dyDescent="0.2">
      <c r="A941" s="58"/>
      <c r="C941" s="96"/>
      <c r="D941" s="58"/>
      <c r="E941" s="58"/>
    </row>
    <row r="942" spans="1:5" ht="12.75" customHeight="1" x14ac:dyDescent="0.2">
      <c r="A942" s="58"/>
      <c r="C942" s="96"/>
      <c r="D942" s="58"/>
      <c r="E942" s="58"/>
    </row>
    <row r="943" spans="1:5" ht="12.75" customHeight="1" x14ac:dyDescent="0.2">
      <c r="A943" s="58"/>
      <c r="C943" s="96"/>
      <c r="D943" s="58"/>
      <c r="E943" s="58"/>
    </row>
    <row r="944" spans="1:5" ht="12.75" customHeight="1" x14ac:dyDescent="0.2">
      <c r="A944" s="58"/>
      <c r="C944" s="96"/>
      <c r="D944" s="58"/>
      <c r="E944" s="58"/>
    </row>
    <row r="945" spans="1:5" ht="12.75" customHeight="1" x14ac:dyDescent="0.2">
      <c r="A945" s="58"/>
      <c r="C945" s="96"/>
      <c r="D945" s="58"/>
      <c r="E945" s="58"/>
    </row>
    <row r="946" spans="1:5" ht="12.75" customHeight="1" x14ac:dyDescent="0.2">
      <c r="A946" s="58"/>
      <c r="C946" s="96"/>
      <c r="D946" s="58"/>
      <c r="E946" s="58"/>
    </row>
    <row r="947" spans="1:5" ht="12.75" customHeight="1" x14ac:dyDescent="0.2">
      <c r="A947" s="58"/>
      <c r="C947" s="96"/>
      <c r="D947" s="58"/>
      <c r="E947" s="58"/>
    </row>
    <row r="948" spans="1:5" ht="12.75" customHeight="1" x14ac:dyDescent="0.2">
      <c r="A948" s="58"/>
      <c r="C948" s="96"/>
      <c r="D948" s="58"/>
      <c r="E948" s="58"/>
    </row>
    <row r="949" spans="1:5" ht="12.75" customHeight="1" x14ac:dyDescent="0.2">
      <c r="A949" s="58"/>
      <c r="C949" s="96"/>
      <c r="D949" s="58"/>
      <c r="E949" s="58"/>
    </row>
    <row r="950" spans="1:5" ht="12.75" customHeight="1" x14ac:dyDescent="0.2">
      <c r="A950" s="58"/>
      <c r="C950" s="96"/>
      <c r="D950" s="58"/>
      <c r="E950" s="58"/>
    </row>
    <row r="951" spans="1:5" ht="12.75" customHeight="1" x14ac:dyDescent="0.2">
      <c r="A951" s="58"/>
      <c r="C951" s="96"/>
      <c r="D951" s="58"/>
      <c r="E951" s="58"/>
    </row>
    <row r="952" spans="1:5" ht="12.75" customHeight="1" x14ac:dyDescent="0.2">
      <c r="A952" s="58"/>
      <c r="C952" s="96"/>
      <c r="D952" s="58"/>
      <c r="E952" s="58"/>
    </row>
    <row r="953" spans="1:5" ht="12.75" customHeight="1" x14ac:dyDescent="0.2">
      <c r="A953" s="58"/>
      <c r="C953" s="96"/>
      <c r="D953" s="58"/>
      <c r="E953" s="58"/>
    </row>
    <row r="954" spans="1:5" ht="12.75" customHeight="1" x14ac:dyDescent="0.2">
      <c r="A954" s="58"/>
      <c r="C954" s="96"/>
      <c r="D954" s="58"/>
      <c r="E954" s="58"/>
    </row>
    <row r="955" spans="1:5" ht="12.75" customHeight="1" x14ac:dyDescent="0.2">
      <c r="A955" s="58"/>
      <c r="C955" s="96"/>
      <c r="D955" s="58"/>
      <c r="E955" s="58"/>
    </row>
    <row r="956" spans="1:5" ht="12.75" customHeight="1" x14ac:dyDescent="0.2">
      <c r="A956" s="58"/>
      <c r="C956" s="96"/>
      <c r="D956" s="58"/>
      <c r="E956" s="58"/>
    </row>
    <row r="957" spans="1:5" ht="12.75" customHeight="1" x14ac:dyDescent="0.2">
      <c r="A957" s="58"/>
      <c r="C957" s="96"/>
      <c r="D957" s="58"/>
      <c r="E957" s="58"/>
    </row>
    <row r="958" spans="1:5" ht="12.75" customHeight="1" x14ac:dyDescent="0.2">
      <c r="A958" s="58"/>
      <c r="C958" s="96"/>
      <c r="D958" s="58"/>
      <c r="E958" s="58"/>
    </row>
    <row r="959" spans="1:5" ht="12.75" customHeight="1" x14ac:dyDescent="0.2">
      <c r="A959" s="58"/>
      <c r="C959" s="96"/>
      <c r="D959" s="58"/>
      <c r="E959" s="58"/>
    </row>
    <row r="960" spans="1:5" ht="12.75" customHeight="1" x14ac:dyDescent="0.2">
      <c r="A960" s="58"/>
      <c r="C960" s="96"/>
      <c r="D960" s="58"/>
      <c r="E960" s="58"/>
    </row>
    <row r="961" spans="1:5" ht="12.75" customHeight="1" x14ac:dyDescent="0.2">
      <c r="A961" s="58"/>
      <c r="C961" s="96"/>
      <c r="D961" s="58"/>
      <c r="E961" s="58"/>
    </row>
    <row r="962" spans="1:5" ht="12.75" customHeight="1" x14ac:dyDescent="0.2">
      <c r="A962" s="58"/>
      <c r="C962" s="96"/>
      <c r="D962" s="58"/>
      <c r="E962" s="58"/>
    </row>
    <row r="963" spans="1:5" ht="12.75" customHeight="1" x14ac:dyDescent="0.2">
      <c r="A963" s="58"/>
      <c r="C963" s="96"/>
      <c r="D963" s="58"/>
      <c r="E963" s="58"/>
    </row>
    <row r="964" spans="1:5" ht="12.75" customHeight="1" x14ac:dyDescent="0.2">
      <c r="A964" s="58"/>
      <c r="C964" s="96"/>
      <c r="D964" s="58"/>
      <c r="E964" s="58"/>
    </row>
    <row r="965" spans="1:5" ht="12.75" customHeight="1" x14ac:dyDescent="0.2">
      <c r="A965" s="58"/>
      <c r="C965" s="96"/>
      <c r="D965" s="58"/>
      <c r="E965" s="58"/>
    </row>
    <row r="966" spans="1:5" ht="12.75" customHeight="1" x14ac:dyDescent="0.2">
      <c r="A966" s="58"/>
      <c r="C966" s="96"/>
      <c r="D966" s="58"/>
      <c r="E966" s="58"/>
    </row>
    <row r="967" spans="1:5" ht="12.75" customHeight="1" x14ac:dyDescent="0.2">
      <c r="A967" s="58"/>
      <c r="C967" s="96"/>
      <c r="D967" s="58"/>
      <c r="E967" s="58"/>
    </row>
    <row r="968" spans="1:5" ht="12.75" customHeight="1" x14ac:dyDescent="0.2">
      <c r="A968" s="58"/>
      <c r="C968" s="96"/>
      <c r="D968" s="58"/>
      <c r="E968" s="58"/>
    </row>
    <row r="969" spans="1:5" ht="12.75" customHeight="1" x14ac:dyDescent="0.2">
      <c r="A969" s="58"/>
      <c r="C969" s="96"/>
      <c r="D969" s="58"/>
      <c r="E969" s="58"/>
    </row>
    <row r="970" spans="1:5" ht="12.75" customHeight="1" x14ac:dyDescent="0.2">
      <c r="A970" s="58"/>
      <c r="C970" s="96"/>
      <c r="D970" s="58"/>
      <c r="E970" s="58"/>
    </row>
    <row r="971" spans="1:5" ht="12.75" customHeight="1" x14ac:dyDescent="0.2">
      <c r="A971" s="58"/>
      <c r="C971" s="96"/>
      <c r="D971" s="58"/>
      <c r="E971" s="58"/>
    </row>
    <row r="972" spans="1:5" ht="12.75" customHeight="1" x14ac:dyDescent="0.2">
      <c r="A972" s="58"/>
      <c r="C972" s="96"/>
      <c r="D972" s="58"/>
      <c r="E972" s="58"/>
    </row>
    <row r="973" spans="1:5" ht="12.75" customHeight="1" x14ac:dyDescent="0.2">
      <c r="A973" s="58"/>
      <c r="C973" s="96"/>
      <c r="D973" s="58"/>
      <c r="E973" s="58"/>
    </row>
    <row r="974" spans="1:5" ht="12.75" customHeight="1" x14ac:dyDescent="0.2">
      <c r="A974" s="58"/>
      <c r="C974" s="96"/>
      <c r="D974" s="58"/>
      <c r="E974" s="58"/>
    </row>
    <row r="975" spans="1:5" ht="12.75" customHeight="1" x14ac:dyDescent="0.2">
      <c r="A975" s="58"/>
      <c r="C975" s="96"/>
      <c r="D975" s="58"/>
      <c r="E975" s="58"/>
    </row>
    <row r="976" spans="1:5" ht="12.75" customHeight="1" x14ac:dyDescent="0.2">
      <c r="A976" s="58"/>
      <c r="C976" s="96"/>
      <c r="D976" s="58"/>
      <c r="E976" s="58"/>
    </row>
    <row r="977" spans="1:5" ht="12.75" customHeight="1" x14ac:dyDescent="0.2">
      <c r="A977" s="58"/>
      <c r="C977" s="96"/>
      <c r="D977" s="58"/>
      <c r="E977" s="58"/>
    </row>
    <row r="978" spans="1:5" ht="12.75" customHeight="1" x14ac:dyDescent="0.2">
      <c r="A978" s="58"/>
      <c r="C978" s="96"/>
      <c r="D978" s="58"/>
      <c r="E978" s="58"/>
    </row>
    <row r="979" spans="1:5" ht="12.75" customHeight="1" x14ac:dyDescent="0.2">
      <c r="A979" s="58"/>
      <c r="C979" s="96"/>
      <c r="D979" s="58"/>
      <c r="E979" s="58"/>
    </row>
    <row r="980" spans="1:5" ht="12.75" customHeight="1" x14ac:dyDescent="0.2">
      <c r="A980" s="58"/>
      <c r="C980" s="96"/>
      <c r="D980" s="58"/>
      <c r="E980" s="58"/>
    </row>
    <row r="981" spans="1:5" ht="12.75" customHeight="1" x14ac:dyDescent="0.2">
      <c r="A981" s="58"/>
      <c r="C981" s="96"/>
      <c r="D981" s="58"/>
      <c r="E981" s="58"/>
    </row>
    <row r="982" spans="1:5" ht="12.75" customHeight="1" x14ac:dyDescent="0.2">
      <c r="A982" s="58"/>
      <c r="C982" s="96"/>
      <c r="D982" s="58"/>
      <c r="E982" s="58"/>
    </row>
    <row r="983" spans="1:5" ht="12.75" customHeight="1" x14ac:dyDescent="0.2">
      <c r="A983" s="58"/>
      <c r="C983" s="96"/>
      <c r="D983" s="58"/>
      <c r="E983" s="58"/>
    </row>
    <row r="984" spans="1:5" ht="12.75" customHeight="1" x14ac:dyDescent="0.2">
      <c r="A984" s="58"/>
      <c r="C984" s="96"/>
      <c r="D984" s="58"/>
      <c r="E984" s="58"/>
    </row>
    <row r="985" spans="1:5" ht="12.75" customHeight="1" x14ac:dyDescent="0.2">
      <c r="A985" s="58"/>
      <c r="C985" s="96"/>
      <c r="D985" s="58"/>
      <c r="E985" s="58"/>
    </row>
    <row r="986" spans="1:5" ht="12.75" customHeight="1" x14ac:dyDescent="0.2">
      <c r="A986" s="58"/>
      <c r="C986" s="96"/>
      <c r="D986" s="58"/>
      <c r="E986" s="58"/>
    </row>
    <row r="987" spans="1:5" ht="12.75" customHeight="1" x14ac:dyDescent="0.2">
      <c r="A987" s="58"/>
      <c r="C987" s="96"/>
      <c r="D987" s="58"/>
      <c r="E987" s="58"/>
    </row>
    <row r="988" spans="1:5" ht="12.75" customHeight="1" x14ac:dyDescent="0.2">
      <c r="A988" s="58"/>
      <c r="C988" s="96"/>
      <c r="D988" s="58"/>
      <c r="E988" s="58"/>
    </row>
    <row r="989" spans="1:5" ht="12.75" customHeight="1" x14ac:dyDescent="0.2">
      <c r="A989" s="58"/>
      <c r="C989" s="96"/>
      <c r="D989" s="58"/>
      <c r="E989" s="58"/>
    </row>
    <row r="990" spans="1:5" ht="12.75" customHeight="1" x14ac:dyDescent="0.2">
      <c r="A990" s="58"/>
      <c r="C990" s="96"/>
      <c r="D990" s="58"/>
      <c r="E990" s="58"/>
    </row>
    <row r="991" spans="1:5" ht="12.75" customHeight="1" x14ac:dyDescent="0.2">
      <c r="A991" s="58"/>
      <c r="C991" s="96"/>
      <c r="D991" s="58"/>
      <c r="E991" s="58"/>
    </row>
    <row r="992" spans="1:5" ht="12.75" customHeight="1" x14ac:dyDescent="0.2">
      <c r="A992" s="58"/>
      <c r="C992" s="96"/>
      <c r="D992" s="58"/>
      <c r="E992" s="58"/>
    </row>
    <row r="993" spans="1:5" ht="12.75" customHeight="1" x14ac:dyDescent="0.2">
      <c r="A993" s="58"/>
      <c r="C993" s="96"/>
      <c r="D993" s="58"/>
      <c r="E993" s="58"/>
    </row>
    <row r="994" spans="1:5" ht="12.75" customHeight="1" x14ac:dyDescent="0.2">
      <c r="A994" s="58"/>
      <c r="C994" s="96"/>
      <c r="D994" s="58"/>
      <c r="E994" s="58"/>
    </row>
    <row r="995" spans="1:5" ht="12.75" customHeight="1" x14ac:dyDescent="0.2">
      <c r="A995" s="58"/>
      <c r="C995" s="96"/>
      <c r="D995" s="58"/>
      <c r="E995" s="58"/>
    </row>
    <row r="996" spans="1:5" ht="12.75" customHeight="1" x14ac:dyDescent="0.2">
      <c r="A996" s="58"/>
      <c r="C996" s="96"/>
      <c r="D996" s="58"/>
      <c r="E996" s="58"/>
    </row>
    <row r="997" spans="1:5" ht="12.75" customHeight="1" x14ac:dyDescent="0.2">
      <c r="A997" s="58"/>
      <c r="C997" s="96"/>
      <c r="D997" s="58"/>
      <c r="E997" s="58"/>
    </row>
    <row r="998" spans="1:5" ht="12.75" customHeight="1" x14ac:dyDescent="0.2">
      <c r="A998" s="58"/>
      <c r="C998" s="96"/>
      <c r="D998" s="58"/>
      <c r="E998" s="58"/>
    </row>
    <row r="999" spans="1:5" ht="12.75" customHeight="1" x14ac:dyDescent="0.2">
      <c r="A999" s="58"/>
      <c r="C999" s="96"/>
      <c r="D999" s="58"/>
      <c r="E999" s="58"/>
    </row>
    <row r="1000" spans="1:5" ht="12.75" customHeight="1" x14ac:dyDescent="0.2">
      <c r="A1000" s="58"/>
      <c r="C1000" s="96"/>
      <c r="D1000" s="58"/>
      <c r="E1000" s="58"/>
    </row>
  </sheetData>
  <mergeCells count="9">
    <mergeCell ref="A41:A46"/>
    <mergeCell ref="A48:A61"/>
    <mergeCell ref="C4:D4"/>
    <mergeCell ref="F4:G4"/>
    <mergeCell ref="I4:J4"/>
    <mergeCell ref="A6:A15"/>
    <mergeCell ref="A18:A25"/>
    <mergeCell ref="A27:A32"/>
    <mergeCell ref="A35:A3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MCCEMS-23y25-Reproduccion_2026-</vt:lpstr>
      <vt:lpstr>Reproduccion_2026-01</vt:lpstr>
      <vt:lpstr>Análisis ANEXO 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Diana.Castillo</dc:creator>
  <cp:lastModifiedBy>Diana.Castillo</cp:lastModifiedBy>
  <cp:lastPrinted>2026-05-12T21:39:58Z</cp:lastPrinted>
  <dcterms:created xsi:type="dcterms:W3CDTF">2023-03-28T22:06:28Z</dcterms:created>
  <dcterms:modified xsi:type="dcterms:W3CDTF">2026-05-12T22:08:24Z</dcterms:modified>
</cp:coreProperties>
</file>